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ncg-my.sharepoint.com/personal/m_cartwr_uncg_edu/Documents/MIGRATION - DO NOT USE UNTIL DEC 26 - Box/Forms_/Travel Forms/TRV1/FY24/"/>
    </mc:Choice>
  </mc:AlternateContent>
  <xr:revisionPtr revIDLastSave="12" documentId="8_{BF2C0B47-F999-41CF-A008-7E3744CED48F}" xr6:coauthVersionLast="47" xr6:coauthVersionMax="47" xr10:uidLastSave="{33FDA216-7AE7-495E-B9E8-3864333D09E5}"/>
  <bookViews>
    <workbookView xWindow="28680" yWindow="-360" windowWidth="29040" windowHeight="15840" tabRatio="724" xr2:uid="{00000000-000D-0000-FFFF-FFFF00000000}"/>
  </bookViews>
  <sheets>
    <sheet name="TRV1 Calculated" sheetId="23" r:id="rId1"/>
    <sheet name="Sheet1" sheetId="10" state="hidden" r:id="rId2"/>
    <sheet name="Sheet2" sheetId="11" state="hidden" r:id="rId3"/>
    <sheet name="TRV1 Uncalculated" sheetId="28" r:id="rId4"/>
    <sheet name="TRV-1 Instructions" sheetId="25" r:id="rId5"/>
    <sheet name="Rates" sheetId="17" state="hidden" r:id="rId6"/>
  </sheets>
  <definedNames>
    <definedName name="acct_codes">Sheet2!$A$2:$A$5</definedName>
    <definedName name="Air">Sheet1!$C$14:$C$17</definedName>
    <definedName name="am_pm">Sheet1!$C$8:$C$9</definedName>
    <definedName name="Breakfast">Rates!$A$1:$A$1</definedName>
    <definedName name="Dinner">Rates!$A$3:$A$4</definedName>
    <definedName name="Lunch">Rates!$A$2:$A$2</definedName>
    <definedName name="_xlnm.Print_Area" localSheetId="0">'TRV1 Calculated'!$A$1:$Q$144</definedName>
    <definedName name="_xlnm.Print_Area" localSheetId="3">'TRV1 Uncalculated'!$A$1:$Q$144</definedName>
    <definedName name="Reg">Sheet1!$I$14:$I$17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4" i="23" l="1"/>
  <c r="I45" i="23"/>
  <c r="N109" i="28" l="1"/>
  <c r="G109" i="28"/>
  <c r="H43" i="28" l="1"/>
  <c r="I47" i="23" l="1"/>
  <c r="H43" i="23" l="1"/>
  <c r="N109" i="23" l="1"/>
  <c r="I53" i="23" s="1"/>
  <c r="G109" i="23"/>
  <c r="I51" i="23"/>
  <c r="I58" i="23" l="1"/>
  <c r="I63" i="2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Jennifer Oleson</author>
  </authors>
  <commentList>
    <comment ref="I62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AP:</t>
        </r>
        <r>
          <rPr>
            <sz val="8"/>
            <color indexed="81"/>
            <rFont val="Tahoma"/>
            <family val="2"/>
          </rPr>
          <t xml:space="preserve">
Enter as a negative number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Jennifer Oleson</author>
  </authors>
  <commentList>
    <comment ref="I62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AP:</t>
        </r>
        <r>
          <rPr>
            <sz val="8"/>
            <color indexed="81"/>
            <rFont val="Tahoma"/>
            <family val="2"/>
          </rPr>
          <t xml:space="preserve">
Enter as a negative number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<sst xmlns="http://schemas.openxmlformats.org/spreadsheetml/2006/main" count="475" uniqueCount="234">
  <si>
    <t>The University of North Carolina at Greensboro</t>
  </si>
  <si>
    <t>Traveler's Name:</t>
  </si>
  <si>
    <t>Date Filed:</t>
  </si>
  <si>
    <t>TRAVEL AUTHORIZATION</t>
  </si>
  <si>
    <t>Destination:</t>
  </si>
  <si>
    <t>Leave Date:</t>
  </si>
  <si>
    <t>Time Left:</t>
  </si>
  <si>
    <t>Period Covered by this Voucher</t>
  </si>
  <si>
    <t>Return Date:</t>
  </si>
  <si>
    <t>Time Returned:</t>
  </si>
  <si>
    <t>Traveler's Signature</t>
  </si>
  <si>
    <t>Date</t>
  </si>
  <si>
    <t>(Cross out any above phrases that are not approved)</t>
  </si>
  <si>
    <t>Air</t>
  </si>
  <si>
    <t>Registration</t>
  </si>
  <si>
    <t>Other</t>
  </si>
  <si>
    <t>Transportation:</t>
  </si>
  <si>
    <t>Subsistence:</t>
  </si>
  <si>
    <t>=</t>
  </si>
  <si>
    <t xml:space="preserve">     Breakfast  </t>
  </si>
  <si>
    <t xml:space="preserve">     Lunch    </t>
  </si>
  <si>
    <t xml:space="preserve">     Dinner     </t>
  </si>
  <si>
    <t>meals @</t>
  </si>
  <si>
    <t>Total Meals =</t>
  </si>
  <si>
    <t>Other:</t>
  </si>
  <si>
    <t xml:space="preserve">     Other (attach explanation or use back of form)</t>
  </si>
  <si>
    <t>and of the lodging, expenses and allowances incurred in the services of the State.</t>
  </si>
  <si>
    <t>and reasonable, and in compliance with University policies.</t>
  </si>
  <si>
    <t>Total Expenses:</t>
  </si>
  <si>
    <t xml:space="preserve"> </t>
  </si>
  <si>
    <t>Completing the TRAVEL AUTHORIZATION SECTION:</t>
  </si>
  <si>
    <t xml:space="preserve">    reimbursed by the University.</t>
  </si>
  <si>
    <t>Air/Bus/Rail</t>
  </si>
  <si>
    <t>Hotel  _____ nights @ ______</t>
  </si>
  <si>
    <t>Meals ______ days @ ______</t>
  </si>
  <si>
    <t>Mileage ______ x _____  ¢</t>
  </si>
  <si>
    <t>Other Expenses (itemize):</t>
  </si>
  <si>
    <t>Amount</t>
  </si>
  <si>
    <t>Carry this total to "Other" on front of form:</t>
  </si>
  <si>
    <t>I have examined this reimbursement request and certify that it is just, necessary</t>
  </si>
  <si>
    <t>DOCUMENT NUMBER:</t>
  </si>
  <si>
    <r>
      <t xml:space="preserve">MULTIPLE </t>
    </r>
    <r>
      <rPr>
        <sz val="10"/>
        <rFont val="Arial"/>
        <family val="2"/>
      </rPr>
      <t>□</t>
    </r>
  </si>
  <si>
    <t xml:space="preserve">VENDOR NUMBER: </t>
  </si>
  <si>
    <t>Basic Procedure for Completing TRV-1;Travel Authorization/Expense Report</t>
  </si>
  <si>
    <t>▪  The worksheet below is to assist in the 'Estimated Cost of Trip' box.  The 'Estimated Cost of Trip' should only be for amounts to be</t>
  </si>
  <si>
    <t>▪  If advance payment of airfare, registration, or other charges is required, complete the necessary items in this section and attach the</t>
  </si>
  <si>
    <t>Travel Authorization/Expense Report</t>
  </si>
  <si>
    <t>Fund:</t>
  </si>
  <si>
    <t>Acct #</t>
  </si>
  <si>
    <t>Univ. ID#:</t>
  </si>
  <si>
    <t>Are you a student?</t>
  </si>
  <si>
    <t>UNCG EMPLOYEE?</t>
  </si>
  <si>
    <t>Under penalties of perjury I certify this is a true and accurate statement of my citizenship</t>
  </si>
  <si>
    <t>AM</t>
  </si>
  <si>
    <t>PM</t>
  </si>
  <si>
    <t>▪  Write the fund number and account number on the PCard receipts showing where the PCard expenses were charged.</t>
  </si>
  <si>
    <r>
      <t xml:space="preserve">      REIMBURSEMENT OF EXPENSES PAID BY TRAVELER OR CHARGED TO PCARD                                        </t>
    </r>
    <r>
      <rPr>
        <sz val="8"/>
        <rFont val="Arial"/>
        <family val="2"/>
      </rPr>
      <t xml:space="preserve"> </t>
    </r>
  </si>
  <si>
    <t>Completing the REIMBURSEMENT OF EXPENSES PAID BY TRAVELER or CHARGED TO PCARD section:</t>
  </si>
  <si>
    <t>Fund Initials</t>
  </si>
  <si>
    <t>Bus</t>
  </si>
  <si>
    <t>Mileage</t>
  </si>
  <si>
    <t>Rental</t>
  </si>
  <si>
    <t>Hotel</t>
  </si>
  <si>
    <t>Meals</t>
  </si>
  <si>
    <t>Reg</t>
  </si>
  <si>
    <t>Total Due  Traveler/(UNCG):</t>
  </si>
  <si>
    <r>
      <rPr>
        <b/>
        <sz val="8"/>
        <rFont val="Arial"/>
        <family val="2"/>
      </rPr>
      <t>Entertainment</t>
    </r>
    <r>
      <rPr>
        <sz val="8"/>
        <rFont val="Arial"/>
        <family val="2"/>
      </rPr>
      <t xml:space="preserve"> </t>
    </r>
    <r>
      <rPr>
        <sz val="6"/>
        <rFont val="Arial"/>
        <family val="2"/>
      </rPr>
      <t>(Attach receipt on reverse side. Describe who was entertained &amp; business purposes of entertainment.)</t>
    </r>
  </si>
  <si>
    <t>Entertainment -Fund Holder's Initials</t>
  </si>
  <si>
    <t>COA</t>
  </si>
  <si>
    <t>Index/Fund Number(s)</t>
  </si>
  <si>
    <t>Amt. Reimbursed</t>
  </si>
  <si>
    <t>G</t>
  </si>
  <si>
    <t>$</t>
  </si>
  <si>
    <t>Contact Tel. No:</t>
  </si>
  <si>
    <t xml:space="preserve">    completion of travel.</t>
  </si>
  <si>
    <t xml:space="preserve">     traveler upon completion of the trip and submitted to Accounting Services no more than 10 business days after the travel is complete.</t>
  </si>
  <si>
    <r>
      <t xml:space="preserve">▪ </t>
    </r>
    <r>
      <rPr>
        <sz val="8"/>
        <rFont val="Arial"/>
        <family val="2"/>
      </rPr>
      <t xml:space="preserve"> The REIMBURSEMENT OF EXPENSES PAID BY TRAVELER OR CHARGED TO PCARD section must be completed by the</t>
    </r>
  </si>
  <si>
    <t xml:space="preserve">   upon completion of the trip and submitted to Accounting Services no more than 10 business days after the travel is complete.</t>
  </si>
  <si>
    <t xml:space="preserve">▪  The REIMBURSEMENT OF EXPENSES PAID BY TRAVELER OR CHARGED TO PCARD section must be completed by the traveler </t>
  </si>
  <si>
    <t>▪  Any 'other' expenses must either have an attached explanation/receipts or the explanation may be written in the Other Expenses section.</t>
  </si>
  <si>
    <r>
      <t xml:space="preserve">   appropriate invoices for payment. Send a </t>
    </r>
    <r>
      <rPr>
        <b/>
        <sz val="8"/>
        <rFont val="Arial"/>
        <family val="2"/>
      </rPr>
      <t xml:space="preserve">copy </t>
    </r>
    <r>
      <rPr>
        <sz val="8"/>
        <rFont val="Arial"/>
        <family val="2"/>
      </rPr>
      <t>of the partially completed form to Accounting Services for processing.  The original should be</t>
    </r>
  </si>
  <si>
    <t xml:space="preserve">   kept by the traveler for completion at the end of the travel.</t>
  </si>
  <si>
    <t>Out-of-Country</t>
  </si>
  <si>
    <t>Non-Employee</t>
  </si>
  <si>
    <r>
      <t xml:space="preserve">▪  The completed form should be signed by the traveler and his/her supervisor and sent (with check if applicable) to </t>
    </r>
    <r>
      <rPr>
        <b/>
        <sz val="8"/>
        <rFont val="Arial"/>
        <family val="2"/>
      </rPr>
      <t>ACCOUNTS</t>
    </r>
  </si>
  <si>
    <t>In-State</t>
  </si>
  <si>
    <t>Out-of-State</t>
  </si>
  <si>
    <t>Non-State Fund to Charge for Entertainment</t>
  </si>
  <si>
    <t>Comments:</t>
  </si>
  <si>
    <t>nights @</t>
  </si>
  <si>
    <t xml:space="preserve">     Hotel</t>
  </si>
  <si>
    <t>PCard Not Used - Fund Initials</t>
  </si>
  <si>
    <t xml:space="preserve"> Citizenship status: (Choose one)</t>
  </si>
  <si>
    <r>
      <t xml:space="preserve">    Fill in the amounts to be paid in the Reimbursable Amounts column and select the appropriate account code. Attach</t>
    </r>
    <r>
      <rPr>
        <b/>
        <sz val="8"/>
        <rFont val="Arial"/>
        <family val="2"/>
      </rPr>
      <t xml:space="preserve"> original</t>
    </r>
    <r>
      <rPr>
        <sz val="8"/>
        <rFont val="Arial"/>
        <family val="2"/>
      </rPr>
      <t xml:space="preserve"> receipts.</t>
    </r>
  </si>
  <si>
    <t>▪  Print name and date of person completing TRV-1 form.</t>
  </si>
  <si>
    <t>Less Travel Advance Loan Received:</t>
  </si>
  <si>
    <t>If no travel advance loan or vendor payments are required:</t>
  </si>
  <si>
    <t>If a travel advance loan or vendor payments are required:</t>
  </si>
  <si>
    <r>
      <t>▪</t>
    </r>
    <r>
      <rPr>
        <sz val="12"/>
        <rFont val="Arial"/>
        <family val="2"/>
      </rPr>
      <t xml:space="preserve"> </t>
    </r>
    <r>
      <rPr>
        <sz val="8"/>
        <rFont val="Arial"/>
        <family val="2"/>
      </rPr>
      <t xml:space="preserve"> For travel involving an overnight stay, it is required that the traveler complete the TRAVEL AUTHORIZATION section of the form and obtain</t>
    </r>
  </si>
  <si>
    <t xml:space="preserve">    the proper approval(s) before the travel is to take place, even if no travel advance loan is requested. Retain this signed form until </t>
  </si>
  <si>
    <t xml:space="preserve">Estimated Cost of Trip: </t>
  </si>
  <si>
    <t>Description:</t>
  </si>
  <si>
    <t>▪  Check the appropriate box for reason for travel. (Official State Business occurs when a University employee or other person is traveling</t>
  </si>
  <si>
    <t xml:space="preserve">    to attend approved job related training, work, on behalf of, officially represent, or provide a state service upon the University’s request. </t>
  </si>
  <si>
    <t xml:space="preserve">    Academic Credit and Student Activity are for student use only.) For student travel authorized to be paid from state funds (see Travel </t>
  </si>
  <si>
    <r>
      <t xml:space="preserve">▪  Fill in the TXN number(s) and amounts beside each transaction in the Pcard column. Attach </t>
    </r>
    <r>
      <rPr>
        <b/>
        <sz val="8"/>
        <rFont val="Arial"/>
        <family val="2"/>
      </rPr>
      <t>copies of the Pcard travel receipts.</t>
    </r>
  </si>
  <si>
    <t>I have read and understand the University Travel Policies.</t>
  </si>
  <si>
    <t>TRV-1 Form Completed by:</t>
  </si>
  <si>
    <t>Print Name</t>
  </si>
  <si>
    <t>Tel. No</t>
  </si>
  <si>
    <r>
      <t>Reimbursable Amounts</t>
    </r>
    <r>
      <rPr>
        <sz val="8"/>
        <rFont val="Arial"/>
        <family val="2"/>
      </rPr>
      <t xml:space="preserve">                                (To be paid)</t>
    </r>
  </si>
  <si>
    <t>Total Travel Expenses to be Reimbursed</t>
  </si>
  <si>
    <t>(Travel Manual)</t>
  </si>
  <si>
    <t>UNCG Export Control)</t>
  </si>
  <si>
    <t>rate, use of personal vehicle and /or airport parking for the trip described above as a necessary</t>
  </si>
  <si>
    <t>University expense. If traveler is student non-employee, also please attach completed</t>
  </si>
  <si>
    <t xml:space="preserve"> TRV-S Agreement.</t>
  </si>
  <si>
    <t>Supv/Dean's Signature</t>
  </si>
  <si>
    <t>Email</t>
  </si>
  <si>
    <t xml:space="preserve">I understand that travel reimbursements should be submitted to Accounts </t>
  </si>
  <si>
    <t>Payable within 30 days. Travel requests must be complete and accurate. Per</t>
  </si>
  <si>
    <t>IRS accountable plan guidelines, any travel reimbursement requests submitted</t>
  </si>
  <si>
    <t>60 days or later after the return date will be taxable to the traveler. I understand</t>
  </si>
  <si>
    <t>my responsibility as a traveler for the University. In the event a travel advance is</t>
  </si>
  <si>
    <t>issued to me, I have read and understand the Travel Advance Loans Policy. If I</t>
  </si>
  <si>
    <t>amount of the advance from my next paycheck.</t>
  </si>
  <si>
    <t xml:space="preserve">      (If international travel, please visit: </t>
  </si>
  <si>
    <t xml:space="preserve">    Total  Mileage  </t>
  </si>
  <si>
    <t xml:space="preserve">     Rental Car / Taxi (attach receipt)</t>
  </si>
  <si>
    <t xml:space="preserve">     Registration (attach receipt/proof of payment)</t>
  </si>
  <si>
    <t>fail to repay the travel advance loan, I agree that the University may deduct the</t>
  </si>
  <si>
    <t>Registn</t>
  </si>
  <si>
    <t>Vendor Name(s)</t>
  </si>
  <si>
    <t>I approve lodging, registration fee and meals (for out of country travel only) in excess of the allowed</t>
  </si>
  <si>
    <t>Adv Loan Amount (To Traveler):</t>
  </si>
  <si>
    <t>I have read, understand, and approve this travel, including the amount to be advanced below.</t>
  </si>
  <si>
    <t>UNCG DIRECT PAYMENTS TO VENDOR(S) THRU A/P</t>
  </si>
  <si>
    <t xml:space="preserve"> Attach original invoices</t>
  </si>
  <si>
    <t>Address:</t>
  </si>
  <si>
    <t>Amount(s)</t>
  </si>
  <si>
    <t>Acct Codes</t>
  </si>
  <si>
    <r>
      <t>Mileage - Select Only One: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>(Unless using travel log)</t>
    </r>
  </si>
  <si>
    <t xml:space="preserve">     Air (attach receipt)</t>
  </si>
  <si>
    <t xml:space="preserve">     Bus/Rail (attach receipt)</t>
  </si>
  <si>
    <t>Instructions to Complete TRV-1 Form</t>
  </si>
  <si>
    <t>All items must be completed by the department liaison or traveler.</t>
  </si>
  <si>
    <t xml:space="preserve">TRAVELER'S NAME: </t>
  </si>
  <si>
    <t>Enter traveler's name.</t>
  </si>
  <si>
    <t>UNIVERSITY ID NUMBER:</t>
  </si>
  <si>
    <t>Enter traveler's University identification number.</t>
  </si>
  <si>
    <t>UNCG EMPLOYEE:</t>
  </si>
  <si>
    <t>Check appropriate box.</t>
  </si>
  <si>
    <t>TELEPHONE NUMBER:</t>
  </si>
  <si>
    <t>Enter the contact person's telephone number.</t>
  </si>
  <si>
    <t>DATED FILED:</t>
  </si>
  <si>
    <t>Enter date travel authorization is prepared.</t>
  </si>
  <si>
    <t>ADDRESS:</t>
  </si>
  <si>
    <t>Employee - enter  campus address.</t>
  </si>
  <si>
    <t>Non-Employee - enter home address.</t>
  </si>
  <si>
    <t>ARE YOU A STUDENT?:</t>
  </si>
  <si>
    <t>CITIZENSHIP STATUS:</t>
  </si>
  <si>
    <t>DESCRIPTION:</t>
  </si>
  <si>
    <t>DESTINATION:</t>
  </si>
  <si>
    <t>Enter traveler's destination.</t>
  </si>
  <si>
    <t>Check appropriate reason for travel. Enter brief description of travel. May abbreviate.</t>
  </si>
  <si>
    <t>ESTIMATED COST OF TRIP:</t>
  </si>
  <si>
    <t xml:space="preserve">Fill in estimated cost of trip not exceeding the expected reimbusement. Use </t>
  </si>
  <si>
    <t>worksheet on second page of TRV-1 Form for assistance.</t>
  </si>
  <si>
    <t>PERIOD COVERED BY THIS VOUCHER:</t>
  </si>
  <si>
    <t>Enter the begin and end dates and times of the proposed travel.</t>
  </si>
  <si>
    <t>TRAVELER'S SIGNATURE:</t>
  </si>
  <si>
    <t>Traveler's signature and date signed.</t>
  </si>
  <si>
    <t>SUPERVISOR'S/DEAN'S SIGNATURE:</t>
  </si>
  <si>
    <t>Supervisor's or Dean's signature and date signed.</t>
  </si>
  <si>
    <t>TRAVEL AUTHROIZATION SECTION</t>
  </si>
  <si>
    <t>If the traveler is a non-resident alien, attach NRA001 form with required documentation. Attach Form I-551</t>
  </si>
  <si>
    <t>for Legal Permanent Resident.</t>
  </si>
  <si>
    <t>TRAVEL ADVANCE LOAN:</t>
  </si>
  <si>
    <t>Enter fund number and loan amount of advance. (Only complete if requesting advance loan.)</t>
  </si>
  <si>
    <t>Enter six digit fund number for each vendor payment. Fund Holder must intial each line.</t>
  </si>
  <si>
    <t>VENDOR NAME(S):</t>
  </si>
  <si>
    <t>Enter vendor name for each vendor on appropriate line - airfare, hotel and/or registation.</t>
  </si>
  <si>
    <t>Enter amounts for each vendor payment.</t>
  </si>
  <si>
    <t>ACCOUNT CODE(S):</t>
  </si>
  <si>
    <t>AMOUNT(S):</t>
  </si>
  <si>
    <t>Enter account codes for each vendor payment.</t>
  </si>
  <si>
    <t>INDEX/FUND NUMBER(S):</t>
  </si>
  <si>
    <t>REIMBURSEMENT OF EXPENSES PAID BY TRAVELER OR CHARGED TO PCARD SECTION:</t>
  </si>
  <si>
    <t>TRANSPORTATION:</t>
  </si>
  <si>
    <t xml:space="preserve">Enter amount for transportation used. Enter TXN No. and Pcard Amount if Pcard was used to pay for </t>
  </si>
  <si>
    <t xml:space="preserve">transportation. </t>
  </si>
  <si>
    <t>MILEAGE:</t>
  </si>
  <si>
    <t>Enter total miles and total days traveled to compute average to determine appropriate mileage rate.</t>
  </si>
  <si>
    <t>Enter Total Mileage based on miles per day.</t>
  </si>
  <si>
    <t>SUBSISTENCE:</t>
  </si>
  <si>
    <t>pay for hotel.</t>
  </si>
  <si>
    <t>Enter number of nights for hotel if appropriate. Enter TXN No. and Pcard Amount if Pcard was used to</t>
  </si>
  <si>
    <t>Enter breakfast, lunch, and/or dinner meals and select appropriate in-state or out-of-state rate.</t>
  </si>
  <si>
    <t>Hotel:</t>
  </si>
  <si>
    <t>Meals:</t>
  </si>
  <si>
    <t>Registration:</t>
  </si>
  <si>
    <t>Enter amount paid for registration.  Enter TXN No. and Pcard Amount if Pcard was used to pay for</t>
  </si>
  <si>
    <t>registration.</t>
  </si>
  <si>
    <t>Enter amounts of other items paid.  Enter TXN No. and Pcard Amount if Pcard was used to for any</t>
  </si>
  <si>
    <t>other items.</t>
  </si>
  <si>
    <t>ENTERTAINMENT:</t>
  </si>
  <si>
    <t>Enter amount paid for entertainment. Fund Holder's must initial were appropriate.</t>
  </si>
  <si>
    <t>LESS TRAVEL ADVANCE:</t>
  </si>
  <si>
    <t>Enter travel advanced received if any.</t>
  </si>
  <si>
    <t>TOTAL DUE TO TRAVELER/UNCG:</t>
  </si>
  <si>
    <t>Enter amount if using uncalculated TRV-1 form.</t>
  </si>
  <si>
    <t>UNCG DIRECT PAYMENTS TO VENDOR(S) THRU A/P SECTION</t>
  </si>
  <si>
    <t xml:space="preserve">▪  If the travel is for a Non-Resident Alien, complete and attach a NRA001 form with required documentation. Legal residents must attach copy of </t>
  </si>
  <si>
    <t xml:space="preserve">   Form I-551 (green card). If a tax treaty is claimed to exempt withholding taxes, call Accounts Payable for an IRS 8233 form.  Only certain visa types </t>
  </si>
  <si>
    <t xml:space="preserve">   are eligible to receive the benefit  of the University paid travel.</t>
  </si>
  <si>
    <t xml:space="preserve">   Accounts Payable at least 10 business days prior to travel, or 10 business days prior to any registration deadline, whichever is earliest.</t>
  </si>
  <si>
    <t>Completing the UNCG DIRECT PAYMENTS TO VENDOR(S) THRU A/P section:</t>
  </si>
  <si>
    <r>
      <t xml:space="preserve">   must be completed.  Please note that some registrations are due well in advance of the beginning of a conference.  A </t>
    </r>
    <r>
      <rPr>
        <b/>
        <sz val="8"/>
        <rFont val="Arial"/>
        <family val="2"/>
      </rPr>
      <t xml:space="preserve">copy </t>
    </r>
    <r>
      <rPr>
        <sz val="8"/>
        <rFont val="Arial"/>
        <family val="2"/>
      </rPr>
      <t xml:space="preserve">of the form is to be sent to </t>
    </r>
  </si>
  <si>
    <r>
      <t xml:space="preserve">▪ </t>
    </r>
    <r>
      <rPr>
        <sz val="8"/>
        <rFont val="Arial"/>
        <family val="2"/>
      </rPr>
      <t xml:space="preserve"> The TRAVEL AUTHORIZATION, FUND NUMBER and AMOUNT of ADVANCE and UNCG DIRECT PAYMENTS TO VENDOR(S) THRU AP  sections </t>
    </r>
  </si>
  <si>
    <t>(UNCG Export Control)</t>
  </si>
  <si>
    <t xml:space="preserve">   Policy 8), advance approval of the Dean is required. Enter Description of reason for trip.</t>
  </si>
  <si>
    <t xml:space="preserve">▪  Complete the transportation, lodging, registration and other expenses (ex:  gas, parking, tolls, phone, etc.) of this form showing actual expenses. </t>
  </si>
  <si>
    <t>▪  List the six-digit fund(s) to be charged for the travel expense. Fill in amounts reimbursed. If the Supervisor's Signature at the bottom of the</t>
  </si>
  <si>
    <t xml:space="preserve">   form is not the same as the fund holder for any six-digit fund listed, the fund holder must initial beside the fund number.</t>
  </si>
  <si>
    <t>▪  Any entertainment expenses must be explained as to who was entertained and the business purpose of the entertainment, and itemized</t>
  </si>
  <si>
    <t xml:space="preserve">    receipts must be attached.  These expenses may not be charged against a state fund (11xxxx).  </t>
  </si>
  <si>
    <t>▪  Reconcile any amount due the traveler/amount due UNCG at the bottom of the section.  If an amount is due UNCG, the amount should be</t>
  </si>
  <si>
    <r>
      <t xml:space="preserve">   in parenthesis and a check attached to the form for the amount due.  </t>
    </r>
    <r>
      <rPr>
        <b/>
        <sz val="8"/>
        <rFont val="Arial"/>
        <family val="2"/>
      </rPr>
      <t>DO NOT SEND CASH.</t>
    </r>
    <r>
      <rPr>
        <sz val="8"/>
        <rFont val="Arial"/>
        <family val="2"/>
      </rPr>
      <t xml:space="preserve">  Make check payable to UNCG.</t>
    </r>
  </si>
  <si>
    <r>
      <t xml:space="preserve">   TXN  number in the PCard column on the TRV-1. </t>
    </r>
    <r>
      <rPr>
        <b/>
        <sz val="8"/>
        <rFont val="Arial"/>
        <family val="2"/>
      </rPr>
      <t>If PCard was not used, fund holder must place initials in box.</t>
    </r>
  </si>
  <si>
    <t>▪  Any one time payments to purchase air transportation, hotel, registration or other should be submitted to Accounts Payable showing in the</t>
  </si>
  <si>
    <t xml:space="preserve">x 30¢        </t>
  </si>
  <si>
    <r>
      <t xml:space="preserve">   </t>
    </r>
    <r>
      <rPr>
        <b/>
        <sz val="8"/>
        <rFont val="Arial"/>
        <family val="2"/>
      </rPr>
      <t>PAYABLE, 821 S. Josephine Boyd St.</t>
    </r>
  </si>
  <si>
    <t>(for use w/ car allowance only)</t>
  </si>
  <si>
    <t xml:space="preserve">x 67¢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</si>
</sst>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000000"/>
  </numFmts>
  <fonts count="40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Wingdings"/>
      <charset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u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i/>
      <sz val="8"/>
      <name val="Arial"/>
      <family val="2"/>
    </font>
    <font>
      <sz val="9"/>
      <color indexed="81"/>
      <name val="Tahoma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8"/>
      <color theme="0" tint="-0.499984740745262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i/>
      <sz val="8"/>
      <color rgb="FFFF0000"/>
      <name val="Arial"/>
      <family val="2"/>
    </font>
    <font>
      <b/>
      <sz val="10"/>
      <color rgb="FF0070C0"/>
      <name val="Arial"/>
      <family val="2"/>
    </font>
    <font>
      <sz val="7"/>
      <color theme="3"/>
      <name val="Arial"/>
      <family val="2"/>
    </font>
    <font>
      <sz val="8"/>
      <color rgb="FF000000"/>
      <name val="Tahoma"/>
      <family val="2"/>
    </font>
    <font>
      <u/>
      <sz val="7"/>
      <color indexed="12"/>
      <name val="Arial"/>
      <family val="2"/>
    </font>
    <font>
      <u/>
      <sz val="8"/>
      <color indexed="12"/>
      <name val="Arial"/>
      <family val="2"/>
    </font>
    <font>
      <sz val="8"/>
      <color indexed="81"/>
      <name val="Tahoma"/>
      <family val="2"/>
    </font>
    <font>
      <b/>
      <sz val="10"/>
      <color rgb="FFFF0000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b/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0625">
        <bgColor theme="0" tint="-0.34998626667073579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333">
    <xf numFmtId="0" fontId="0" fillId="0" borderId="0" xfId="0"/>
    <xf numFmtId="0" fontId="19" fillId="0" borderId="0" xfId="0" applyFont="1"/>
    <xf numFmtId="0" fontId="0" fillId="0" borderId="0" xfId="0" applyProtection="1">
      <protection locked="0"/>
    </xf>
    <xf numFmtId="0" fontId="19" fillId="0" borderId="0" xfId="0" applyFont="1" applyProtection="1">
      <protection locked="0"/>
    </xf>
    <xf numFmtId="0" fontId="0" fillId="0" borderId="1" xfId="0" applyBorder="1"/>
    <xf numFmtId="0" fontId="13" fillId="0" borderId="0" xfId="0" applyFont="1"/>
    <xf numFmtId="0" fontId="0" fillId="0" borderId="2" xfId="0" applyBorder="1"/>
    <xf numFmtId="0" fontId="6" fillId="0" borderId="0" xfId="0" applyFont="1"/>
    <xf numFmtId="0" fontId="0" fillId="0" borderId="9" xfId="0" applyBorder="1"/>
    <xf numFmtId="0" fontId="0" fillId="0" borderId="4" xfId="0" applyBorder="1"/>
    <xf numFmtId="0" fontId="3" fillId="0" borderId="3" xfId="0" applyFont="1" applyBorder="1"/>
    <xf numFmtId="0" fontId="0" fillId="0" borderId="3" xfId="0" applyBorder="1"/>
    <xf numFmtId="0" fontId="0" fillId="0" borderId="5" xfId="0" applyBorder="1"/>
    <xf numFmtId="0" fontId="3" fillId="0" borderId="0" xfId="0" applyFont="1"/>
    <xf numFmtId="0" fontId="3" fillId="0" borderId="2" xfId="0" applyFont="1" applyBorder="1"/>
    <xf numFmtId="0" fontId="3" fillId="0" borderId="1" xfId="0" applyFont="1" applyBorder="1"/>
    <xf numFmtId="0" fontId="9" fillId="0" borderId="0" xfId="0" applyFont="1"/>
    <xf numFmtId="0" fontId="9" fillId="0" borderId="0" xfId="0" applyFont="1" applyAlignment="1">
      <alignment vertical="top"/>
    </xf>
    <xf numFmtId="0" fontId="3" fillId="0" borderId="9" xfId="0" applyFont="1" applyBorder="1" applyAlignment="1">
      <alignment vertical="center"/>
    </xf>
    <xf numFmtId="0" fontId="3" fillId="0" borderId="9" xfId="0" applyFont="1" applyBorder="1"/>
    <xf numFmtId="0" fontId="9" fillId="0" borderId="9" xfId="0" applyFont="1" applyBorder="1" applyAlignment="1">
      <alignment horizontal="left"/>
    </xf>
    <xf numFmtId="0" fontId="3" fillId="0" borderId="4" xfId="0" applyFont="1" applyBorder="1"/>
    <xf numFmtId="0" fontId="3" fillId="0" borderId="15" xfId="0" applyFont="1" applyBorder="1"/>
    <xf numFmtId="0" fontId="3" fillId="0" borderId="3" xfId="0" applyFont="1" applyBorder="1" applyAlignment="1">
      <alignment horizontal="right"/>
    </xf>
    <xf numFmtId="0" fontId="4" fillId="0" borderId="3" xfId="0" applyFont="1" applyBorder="1"/>
    <xf numFmtId="0" fontId="9" fillId="0" borderId="3" xfId="0" applyFont="1" applyBorder="1" applyAlignment="1">
      <alignment horizontal="center"/>
    </xf>
    <xf numFmtId="0" fontId="3" fillId="0" borderId="5" xfId="0" applyFont="1" applyBorder="1"/>
    <xf numFmtId="0" fontId="11" fillId="0" borderId="16" xfId="0" applyFont="1" applyBorder="1" applyAlignment="1">
      <alignment horizontal="center" vertical="center"/>
    </xf>
    <xf numFmtId="0" fontId="3" fillId="0" borderId="13" xfId="0" applyFont="1" applyBorder="1"/>
    <xf numFmtId="0" fontId="3" fillId="0" borderId="9" xfId="0" applyFont="1" applyBorder="1" applyAlignment="1">
      <alignment horizontal="right"/>
    </xf>
    <xf numFmtId="0" fontId="0" fillId="0" borderId="7" xfId="0" applyBorder="1"/>
    <xf numFmtId="0" fontId="0" fillId="0" borderId="8" xfId="0" applyBorder="1"/>
    <xf numFmtId="0" fontId="3" fillId="0" borderId="7" xfId="0" applyFont="1" applyBorder="1" applyAlignment="1">
      <alignment vertical="top"/>
    </xf>
    <xf numFmtId="0" fontId="6" fillId="0" borderId="17" xfId="0" applyFont="1" applyBorder="1" applyAlignment="1">
      <alignment horizontal="left" vertical="top"/>
    </xf>
    <xf numFmtId="0" fontId="6" fillId="0" borderId="7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3" fillId="0" borderId="8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19" xfId="0" applyBorder="1"/>
    <xf numFmtId="0" fontId="0" fillId="0" borderId="18" xfId="0" applyBorder="1"/>
    <xf numFmtId="0" fontId="14" fillId="3" borderId="11" xfId="0" applyFont="1" applyFill="1" applyBorder="1" applyAlignment="1">
      <alignment horizontal="center" wrapText="1"/>
    </xf>
    <xf numFmtId="0" fontId="14" fillId="3" borderId="6" xfId="0" applyFont="1" applyFill="1" applyBorder="1" applyAlignment="1">
      <alignment horizontal="center" wrapText="1"/>
    </xf>
    <xf numFmtId="0" fontId="14" fillId="3" borderId="12" xfId="0" applyFont="1" applyFill="1" applyBorder="1" applyAlignment="1">
      <alignment horizontal="center" wrapText="1"/>
    </xf>
    <xf numFmtId="0" fontId="11" fillId="3" borderId="11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3" fillId="0" borderId="12" xfId="0" applyFont="1" applyBorder="1"/>
    <xf numFmtId="0" fontId="3" fillId="0" borderId="20" xfId="0" applyFont="1" applyBorder="1"/>
    <xf numFmtId="0" fontId="3" fillId="0" borderId="10" xfId="0" applyFont="1" applyBorder="1"/>
    <xf numFmtId="0" fontId="3" fillId="4" borderId="18" xfId="0" applyFont="1" applyFill="1" applyBorder="1" applyAlignment="1">
      <alignment horizontal="right"/>
    </xf>
    <xf numFmtId="4" fontId="3" fillId="4" borderId="14" xfId="0" applyNumberFormat="1" applyFont="1" applyFill="1" applyBorder="1" applyAlignment="1">
      <alignment horizontal="right" vertical="center"/>
    </xf>
    <xf numFmtId="0" fontId="26" fillId="4" borderId="17" xfId="0" applyFont="1" applyFill="1" applyBorder="1" applyAlignment="1">
      <alignment horizontal="right"/>
    </xf>
    <xf numFmtId="0" fontId="26" fillId="4" borderId="8" xfId="0" applyFont="1" applyFill="1" applyBorder="1" applyAlignment="1">
      <alignment horizontal="right"/>
    </xf>
    <xf numFmtId="0" fontId="3" fillId="4" borderId="0" xfId="0" applyFont="1" applyFill="1" applyAlignment="1">
      <alignment horizontal="right"/>
    </xf>
    <xf numFmtId="0" fontId="3" fillId="0" borderId="7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2" borderId="17" xfId="0" applyFont="1" applyFill="1" applyBorder="1"/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7" fillId="0" borderId="0" xfId="0" applyFont="1" applyAlignment="1">
      <alignment horizontal="right"/>
    </xf>
    <xf numFmtId="0" fontId="3" fillId="2" borderId="13" xfId="0" applyFont="1" applyFill="1" applyBorder="1"/>
    <xf numFmtId="0" fontId="0" fillId="2" borderId="9" xfId="0" applyFill="1" applyBorder="1"/>
    <xf numFmtId="0" fontId="0" fillId="2" borderId="14" xfId="0" applyFill="1" applyBorder="1"/>
    <xf numFmtId="0" fontId="3" fillId="2" borderId="17" xfId="0" applyFont="1" applyFill="1" applyBorder="1" applyAlignment="1">
      <alignment horizontal="left" vertical="top"/>
    </xf>
    <xf numFmtId="0" fontId="0" fillId="2" borderId="7" xfId="0" applyFill="1" applyBorder="1" applyAlignment="1">
      <alignment horizontal="centerContinuous" vertical="top"/>
    </xf>
    <xf numFmtId="0" fontId="0" fillId="2" borderId="8" xfId="0" applyFill="1" applyBorder="1" applyAlignment="1">
      <alignment horizontal="centerContinuous" vertical="top"/>
    </xf>
    <xf numFmtId="0" fontId="0" fillId="2" borderId="13" xfId="0" applyFill="1" applyBorder="1"/>
    <xf numFmtId="0" fontId="11" fillId="0" borderId="6" xfId="0" applyFont="1" applyBorder="1"/>
    <xf numFmtId="0" fontId="3" fillId="0" borderId="6" xfId="0" applyFont="1" applyBorder="1"/>
    <xf numFmtId="0" fontId="3" fillId="0" borderId="10" xfId="0" applyFont="1" applyBorder="1" applyAlignment="1">
      <alignment horizontal="right"/>
    </xf>
    <xf numFmtId="0" fontId="11" fillId="0" borderId="10" xfId="0" applyFont="1" applyBorder="1"/>
    <xf numFmtId="0" fontId="3" fillId="0" borderId="10" xfId="0" quotePrefix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14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3" fillId="0" borderId="24" xfId="0" applyFont="1" applyBorder="1" applyAlignment="1">
      <alignment horizontal="center"/>
    </xf>
    <xf numFmtId="0" fontId="6" fillId="0" borderId="17" xfId="0" applyFont="1" applyBorder="1"/>
    <xf numFmtId="0" fontId="3" fillId="0" borderId="7" xfId="0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0" fontId="27" fillId="0" borderId="7" xfId="0" applyFont="1" applyBorder="1" applyAlignment="1">
      <alignment horizontal="center"/>
    </xf>
    <xf numFmtId="0" fontId="21" fillId="5" borderId="25" xfId="0" applyFont="1" applyFill="1" applyBorder="1" applyAlignment="1">
      <alignment horizontal="center"/>
    </xf>
    <xf numFmtId="0" fontId="4" fillId="5" borderId="26" xfId="0" applyFont="1" applyFill="1" applyBorder="1" applyAlignment="1">
      <alignment horizontal="left"/>
    </xf>
    <xf numFmtId="4" fontId="15" fillId="4" borderId="11" xfId="0" applyNumberFormat="1" applyFont="1" applyFill="1" applyBorder="1" applyAlignment="1">
      <alignment horizontal="right" vertical="center"/>
    </xf>
    <xf numFmtId="0" fontId="21" fillId="4" borderId="0" xfId="0" applyFont="1" applyFill="1" applyAlignment="1">
      <alignment horizontal="right"/>
    </xf>
    <xf numFmtId="0" fontId="21" fillId="4" borderId="19" xfId="0" applyFont="1" applyFill="1" applyBorder="1" applyAlignment="1">
      <alignment horizontal="right"/>
    </xf>
    <xf numFmtId="0" fontId="21" fillId="4" borderId="14" xfId="0" applyFont="1" applyFill="1" applyBorder="1" applyAlignment="1">
      <alignment horizontal="right"/>
    </xf>
    <xf numFmtId="0" fontId="5" fillId="6" borderId="13" xfId="0" applyFont="1" applyFill="1" applyBorder="1" applyProtection="1">
      <protection locked="0"/>
    </xf>
    <xf numFmtId="0" fontId="5" fillId="6" borderId="14" xfId="0" applyFont="1" applyFill="1" applyBorder="1" applyProtection="1">
      <protection locked="0"/>
    </xf>
    <xf numFmtId="0" fontId="5" fillId="6" borderId="9" xfId="0" applyFont="1" applyFill="1" applyBorder="1" applyAlignment="1" applyProtection="1">
      <alignment horizontal="left"/>
      <protection locked="0"/>
    </xf>
    <xf numFmtId="20" fontId="15" fillId="6" borderId="9" xfId="0" applyNumberFormat="1" applyFont="1" applyFill="1" applyBorder="1" applyProtection="1">
      <protection locked="0"/>
    </xf>
    <xf numFmtId="4" fontId="15" fillId="6" borderId="12" xfId="0" applyNumberFormat="1" applyFont="1" applyFill="1" applyBorder="1" applyAlignment="1" applyProtection="1">
      <alignment horizontal="right" vertical="center"/>
      <protection locked="0"/>
    </xf>
    <xf numFmtId="4" fontId="15" fillId="6" borderId="20" xfId="0" applyNumberFormat="1" applyFont="1" applyFill="1" applyBorder="1" applyAlignment="1" applyProtection="1">
      <alignment horizontal="right" vertical="center"/>
      <protection locked="0"/>
    </xf>
    <xf numFmtId="0" fontId="13" fillId="6" borderId="12" xfId="0" applyFont="1" applyFill="1" applyBorder="1" applyAlignment="1" applyProtection="1">
      <alignment horizontal="left"/>
      <protection locked="0"/>
    </xf>
    <xf numFmtId="4" fontId="13" fillId="6" borderId="11" xfId="0" applyNumberFormat="1" applyFont="1" applyFill="1" applyBorder="1" applyProtection="1">
      <protection locked="0"/>
    </xf>
    <xf numFmtId="0" fontId="13" fillId="6" borderId="12" xfId="0" applyFont="1" applyFill="1" applyBorder="1" applyAlignment="1" applyProtection="1">
      <alignment horizontal="center"/>
      <protection locked="0"/>
    </xf>
    <xf numFmtId="0" fontId="29" fillId="0" borderId="0" xfId="0" applyFont="1" applyAlignment="1">
      <alignment horizontal="right"/>
    </xf>
    <xf numFmtId="0" fontId="4" fillId="6" borderId="0" xfId="0" applyFont="1" applyFill="1" applyAlignment="1">
      <alignment vertical="top"/>
    </xf>
    <xf numFmtId="0" fontId="0" fillId="6" borderId="0" xfId="0" applyFill="1"/>
    <xf numFmtId="0" fontId="0" fillId="6" borderId="19" xfId="0" applyFill="1" applyBorder="1"/>
    <xf numFmtId="0" fontId="3" fillId="0" borderId="3" xfId="0" applyFont="1" applyBorder="1" applyAlignment="1">
      <alignment horizontal="center"/>
    </xf>
    <xf numFmtId="0" fontId="3" fillId="0" borderId="17" xfId="0" applyFont="1" applyBorder="1" applyAlignment="1">
      <alignment vertical="center"/>
    </xf>
    <xf numFmtId="0" fontId="15" fillId="4" borderId="6" xfId="0" applyFont="1" applyFill="1" applyBorder="1" applyAlignment="1">
      <alignment horizontal="right"/>
    </xf>
    <xf numFmtId="0" fontId="15" fillId="4" borderId="11" xfId="0" applyFont="1" applyFill="1" applyBorder="1" applyAlignment="1">
      <alignment horizontal="right"/>
    </xf>
    <xf numFmtId="164" fontId="0" fillId="0" borderId="0" xfId="0" applyNumberFormat="1"/>
    <xf numFmtId="165" fontId="3" fillId="4" borderId="9" xfId="0" applyNumberFormat="1" applyFont="1" applyFill="1" applyBorder="1" applyAlignment="1">
      <alignment horizontal="center" vertical="center"/>
    </xf>
    <xf numFmtId="165" fontId="3" fillId="6" borderId="13" xfId="0" applyNumberFormat="1" applyFont="1" applyFill="1" applyBorder="1" applyAlignment="1" applyProtection="1">
      <alignment horizontal="center" vertical="center"/>
      <protection locked="0"/>
    </xf>
    <xf numFmtId="165" fontId="3" fillId="4" borderId="10" xfId="0" applyNumberFormat="1" applyFont="1" applyFill="1" applyBorder="1" applyAlignment="1">
      <alignment horizontal="center" vertical="center"/>
    </xf>
    <xf numFmtId="0" fontId="5" fillId="6" borderId="9" xfId="0" applyFont="1" applyFill="1" applyBorder="1"/>
    <xf numFmtId="0" fontId="5" fillId="6" borderId="9" xfId="0" applyFont="1" applyFill="1" applyBorder="1" applyAlignment="1">
      <alignment horizontal="left"/>
    </xf>
    <xf numFmtId="0" fontId="0" fillId="6" borderId="9" xfId="0" applyFill="1" applyBorder="1"/>
    <xf numFmtId="0" fontId="0" fillId="6" borderId="14" xfId="0" applyFill="1" applyBorder="1"/>
    <xf numFmtId="0" fontId="0" fillId="0" borderId="14" xfId="0" applyBorder="1"/>
    <xf numFmtId="0" fontId="33" fillId="0" borderId="0" xfId="2" applyFont="1" applyBorder="1" applyAlignment="1" applyProtection="1"/>
    <xf numFmtId="0" fontId="30" fillId="0" borderId="0" xfId="0" applyFont="1"/>
    <xf numFmtId="0" fontId="31" fillId="0" borderId="0" xfId="0" applyFont="1"/>
    <xf numFmtId="0" fontId="6" fillId="6" borderId="12" xfId="0" applyFont="1" applyFill="1" applyBorder="1" applyAlignment="1">
      <alignment horizontal="center"/>
    </xf>
    <xf numFmtId="0" fontId="24" fillId="0" borderId="7" xfId="0" applyFont="1" applyBorder="1" applyAlignment="1">
      <alignment wrapText="1"/>
    </xf>
    <xf numFmtId="0" fontId="25" fillId="0" borderId="7" xfId="0" applyFont="1" applyBorder="1" applyAlignment="1">
      <alignment horizontal="center" wrapText="1"/>
    </xf>
    <xf numFmtId="0" fontId="25" fillId="0" borderId="8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3" fillId="0" borderId="9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right" vertical="top" wrapText="1"/>
    </xf>
    <xf numFmtId="0" fontId="15" fillId="0" borderId="14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/>
    <xf numFmtId="0" fontId="15" fillId="0" borderId="0" xfId="0" applyFont="1"/>
    <xf numFmtId="0" fontId="15" fillId="0" borderId="0" xfId="0" applyFont="1" applyAlignment="1">
      <alignment horizontal="right"/>
    </xf>
    <xf numFmtId="0" fontId="7" fillId="0" borderId="0" xfId="0" applyFont="1"/>
    <xf numFmtId="0" fontId="11" fillId="0" borderId="0" xfId="0" applyFont="1"/>
    <xf numFmtId="0" fontId="17" fillId="0" borderId="0" xfId="0" applyFont="1"/>
    <xf numFmtId="0" fontId="16" fillId="0" borderId="6" xfId="0" applyFont="1" applyBorder="1"/>
    <xf numFmtId="0" fontId="6" fillId="0" borderId="10" xfId="0" applyFont="1" applyBorder="1"/>
    <xf numFmtId="0" fontId="13" fillId="0" borderId="10" xfId="0" applyFont="1" applyBorder="1"/>
    <xf numFmtId="0" fontId="13" fillId="0" borderId="11" xfId="0" applyFont="1" applyBorder="1" applyAlignment="1">
      <alignment horizontal="left"/>
    </xf>
    <xf numFmtId="0" fontId="13" fillId="0" borderId="6" xfId="0" applyFont="1" applyBorder="1"/>
    <xf numFmtId="0" fontId="19" fillId="0" borderId="10" xfId="0" applyFont="1" applyBorder="1"/>
    <xf numFmtId="0" fontId="19" fillId="0" borderId="11" xfId="0" applyFont="1" applyBorder="1"/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6" fillId="0" borderId="6" xfId="0" applyFont="1" applyBorder="1"/>
    <xf numFmtId="0" fontId="13" fillId="0" borderId="10" xfId="0" applyFont="1" applyBorder="1" applyAlignment="1">
      <alignment horizontal="right"/>
    </xf>
    <xf numFmtId="0" fontId="13" fillId="0" borderId="11" xfId="0" applyFont="1" applyBorder="1"/>
    <xf numFmtId="0" fontId="6" fillId="0" borderId="13" xfId="0" applyFont="1" applyBorder="1"/>
    <xf numFmtId="0" fontId="19" fillId="0" borderId="9" xfId="0" applyFont="1" applyBorder="1"/>
    <xf numFmtId="0" fontId="14" fillId="0" borderId="14" xfId="0" applyFont="1" applyBorder="1" applyAlignment="1">
      <alignment horizontal="right"/>
    </xf>
    <xf numFmtId="4" fontId="9" fillId="6" borderId="11" xfId="0" applyNumberFormat="1" applyFont="1" applyFill="1" applyBorder="1"/>
    <xf numFmtId="0" fontId="12" fillId="0" borderId="0" xfId="0" applyFont="1"/>
    <xf numFmtId="0" fontId="20" fillId="0" borderId="0" xfId="0" applyFont="1"/>
    <xf numFmtId="0" fontId="3" fillId="0" borderId="0" xfId="0" applyFont="1" applyAlignment="1" applyProtection="1">
      <alignment vertical="top"/>
      <protection locked="0"/>
    </xf>
    <xf numFmtId="2" fontId="6" fillId="6" borderId="12" xfId="0" applyNumberFormat="1" applyFont="1" applyFill="1" applyBorder="1"/>
    <xf numFmtId="0" fontId="6" fillId="6" borderId="9" xfId="0" applyFont="1" applyFill="1" applyBorder="1" applyAlignment="1" applyProtection="1">
      <alignment horizontal="center"/>
      <protection locked="0"/>
    </xf>
    <xf numFmtId="0" fontId="18" fillId="0" borderId="0" xfId="2" applyBorder="1" applyAlignment="1" applyProtection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3" fillId="0" borderId="3" xfId="0" applyFont="1" applyBorder="1" applyAlignment="1">
      <alignment horizontal="left"/>
    </xf>
    <xf numFmtId="0" fontId="1" fillId="0" borderId="2" xfId="0" applyFont="1" applyBorder="1"/>
    <xf numFmtId="0" fontId="3" fillId="0" borderId="0" xfId="0" applyFont="1" applyAlignment="1">
      <alignment vertical="center"/>
    </xf>
    <xf numFmtId="0" fontId="34" fillId="0" borderId="0" xfId="2" applyFont="1" applyFill="1" applyBorder="1" applyAlignment="1" applyProtection="1"/>
    <xf numFmtId="0" fontId="3" fillId="6" borderId="9" xfId="0" applyFont="1" applyFill="1" applyBorder="1" applyAlignment="1" applyProtection="1">
      <alignment horizontal="center"/>
      <protection locked="0"/>
    </xf>
    <xf numFmtId="165" fontId="3" fillId="6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 applyAlignment="1">
      <alignment vertical="top"/>
    </xf>
    <xf numFmtId="0" fontId="9" fillId="0" borderId="10" xfId="0" applyFont="1" applyBorder="1"/>
    <xf numFmtId="0" fontId="9" fillId="0" borderId="6" xfId="0" applyFont="1" applyBorder="1" applyAlignment="1">
      <alignment horizontal="left"/>
    </xf>
    <xf numFmtId="0" fontId="1" fillId="0" borderId="0" xfId="0" applyFont="1"/>
    <xf numFmtId="0" fontId="3" fillId="0" borderId="18" xfId="0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3" fillId="0" borderId="17" xfId="0" applyFont="1" applyBorder="1"/>
    <xf numFmtId="0" fontId="3" fillId="0" borderId="13" xfId="0" applyFont="1" applyBorder="1" applyAlignment="1">
      <alignment horizontal="right"/>
    </xf>
    <xf numFmtId="0" fontId="3" fillId="6" borderId="10" xfId="0" applyFont="1" applyFill="1" applyBorder="1" applyAlignment="1" applyProtection="1">
      <alignment horizontal="center"/>
      <protection locked="0"/>
    </xf>
    <xf numFmtId="0" fontId="15" fillId="6" borderId="20" xfId="0" applyFont="1" applyFill="1" applyBorder="1" applyAlignment="1" applyProtection="1">
      <alignment horizontal="center"/>
      <protection locked="0"/>
    </xf>
    <xf numFmtId="0" fontId="15" fillId="6" borderId="12" xfId="0" applyFont="1" applyFill="1" applyBorder="1" applyAlignment="1" applyProtection="1">
      <alignment horizontal="center"/>
      <protection locked="0"/>
    </xf>
    <xf numFmtId="165" fontId="3" fillId="4" borderId="18" xfId="0" applyNumberFormat="1" applyFont="1" applyFill="1" applyBorder="1" applyAlignment="1">
      <alignment horizontal="center" vertical="center"/>
    </xf>
    <xf numFmtId="4" fontId="15" fillId="4" borderId="19" xfId="0" applyNumberFormat="1" applyFont="1" applyFill="1" applyBorder="1" applyAlignment="1">
      <alignment horizontal="right" vertical="center"/>
    </xf>
    <xf numFmtId="0" fontId="11" fillId="3" borderId="14" xfId="0" applyFont="1" applyFill="1" applyBorder="1" applyAlignment="1">
      <alignment horizontal="center"/>
    </xf>
    <xf numFmtId="2" fontId="3" fillId="6" borderId="10" xfId="0" applyNumberFormat="1" applyFont="1" applyFill="1" applyBorder="1" applyAlignment="1" applyProtection="1">
      <alignment horizontal="center"/>
      <protection locked="0"/>
    </xf>
    <xf numFmtId="4" fontId="3" fillId="6" borderId="10" xfId="0" applyNumberFormat="1" applyFont="1" applyFill="1" applyBorder="1" applyAlignment="1" applyProtection="1">
      <alignment horizontal="right"/>
      <protection locked="0"/>
    </xf>
    <xf numFmtId="2" fontId="11" fillId="0" borderId="10" xfId="0" applyNumberFormat="1" applyFont="1" applyBorder="1"/>
    <xf numFmtId="0" fontId="11" fillId="0" borderId="10" xfId="0" quotePrefix="1" applyFont="1" applyBorder="1"/>
    <xf numFmtId="2" fontId="3" fillId="0" borderId="10" xfId="0" applyNumberFormat="1" applyFont="1" applyBorder="1" applyAlignment="1" applyProtection="1">
      <alignment horizontal="right"/>
      <protection hidden="1"/>
    </xf>
    <xf numFmtId="0" fontId="37" fillId="0" borderId="0" xfId="0" applyFont="1"/>
    <xf numFmtId="4" fontId="3" fillId="6" borderId="9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5" fontId="3" fillId="4" borderId="17" xfId="0" applyNumberFormat="1" applyFont="1" applyFill="1" applyBorder="1" applyAlignment="1">
      <alignment horizontal="center" vertical="center"/>
    </xf>
    <xf numFmtId="4" fontId="15" fillId="4" borderId="8" xfId="0" applyNumberFormat="1" applyFont="1" applyFill="1" applyBorder="1" applyAlignment="1">
      <alignment horizontal="right" vertical="center"/>
    </xf>
    <xf numFmtId="0" fontId="33" fillId="0" borderId="0" xfId="2" applyFont="1" applyBorder="1" applyAlignment="1" applyProtection="1">
      <protection locked="0"/>
    </xf>
    <xf numFmtId="0" fontId="13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8" fillId="0" borderId="0" xfId="2" applyAlignment="1" applyProtection="1">
      <protection locked="0"/>
    </xf>
    <xf numFmtId="0" fontId="11" fillId="3" borderId="9" xfId="0" applyFont="1" applyFill="1" applyBorder="1" applyAlignment="1">
      <alignment horizontal="center"/>
    </xf>
    <xf numFmtId="165" fontId="3" fillId="4" borderId="0" xfId="0" applyNumberFormat="1" applyFont="1" applyFill="1" applyAlignment="1">
      <alignment horizontal="center" vertical="center"/>
    </xf>
    <xf numFmtId="0" fontId="34" fillId="0" borderId="0" xfId="2" applyFont="1" applyBorder="1" applyAlignment="1" applyProtection="1">
      <alignment horizontal="center"/>
      <protection locked="0"/>
    </xf>
    <xf numFmtId="0" fontId="34" fillId="0" borderId="0" xfId="2" applyFont="1" applyBorder="1" applyAlignment="1" applyProtection="1">
      <alignment horizontal="left"/>
      <protection locked="0"/>
    </xf>
    <xf numFmtId="0" fontId="11" fillId="4" borderId="13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6" fillId="6" borderId="6" xfId="0" applyFont="1" applyFill="1" applyBorder="1" applyAlignment="1" applyProtection="1">
      <alignment horizontal="left"/>
      <protection locked="0"/>
    </xf>
    <xf numFmtId="0" fontId="6" fillId="6" borderId="10" xfId="0" applyFont="1" applyFill="1" applyBorder="1" applyAlignment="1" applyProtection="1">
      <alignment horizontal="left"/>
      <protection locked="0"/>
    </xf>
    <xf numFmtId="0" fontId="6" fillId="6" borderId="11" xfId="0" applyFont="1" applyFill="1" applyBorder="1" applyAlignment="1" applyProtection="1">
      <alignment horizontal="left"/>
      <protection locked="0"/>
    </xf>
    <xf numFmtId="0" fontId="34" fillId="6" borderId="9" xfId="2" applyFont="1" applyFill="1" applyBorder="1" applyAlignment="1" applyProtection="1">
      <alignment horizontal="center"/>
      <protection locked="0"/>
    </xf>
    <xf numFmtId="0" fontId="3" fillId="6" borderId="9" xfId="0" applyFont="1" applyFill="1" applyBorder="1" applyAlignment="1" applyProtection="1">
      <alignment horizontal="center"/>
      <protection locked="0"/>
    </xf>
    <xf numFmtId="4" fontId="15" fillId="6" borderId="13" xfId="0" applyNumberFormat="1" applyFont="1" applyFill="1" applyBorder="1" applyAlignment="1">
      <alignment horizontal="right"/>
    </xf>
    <xf numFmtId="4" fontId="15" fillId="6" borderId="14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15" fillId="6" borderId="6" xfId="0" applyFont="1" applyFill="1" applyBorder="1" applyAlignment="1" applyProtection="1">
      <alignment horizontal="center"/>
      <protection locked="0"/>
    </xf>
    <xf numFmtId="0" fontId="15" fillId="6" borderId="10" xfId="0" applyFont="1" applyFill="1" applyBorder="1" applyAlignment="1" applyProtection="1">
      <alignment horizontal="center"/>
      <protection locked="0"/>
    </xf>
    <xf numFmtId="0" fontId="15" fillId="6" borderId="11" xfId="0" applyFont="1" applyFill="1" applyBorder="1" applyAlignment="1" applyProtection="1">
      <alignment horizontal="center"/>
      <protection locked="0"/>
    </xf>
    <xf numFmtId="0" fontId="11" fillId="0" borderId="6" xfId="0" applyFont="1" applyBorder="1" applyAlignment="1">
      <alignment horizontal="right" wrapText="1"/>
    </xf>
    <xf numFmtId="0" fontId="11" fillId="0" borderId="10" xfId="0" applyFont="1" applyBorder="1" applyAlignment="1">
      <alignment horizontal="right" wrapText="1"/>
    </xf>
    <xf numFmtId="0" fontId="11" fillId="0" borderId="30" xfId="0" applyFont="1" applyBorder="1" applyAlignment="1">
      <alignment horizontal="right" wrapText="1"/>
    </xf>
    <xf numFmtId="39" fontId="15" fillId="6" borderId="28" xfId="0" applyNumberFormat="1" applyFont="1" applyFill="1" applyBorder="1" applyAlignment="1">
      <alignment horizontal="right"/>
    </xf>
    <xf numFmtId="39" fontId="15" fillId="6" borderId="31" xfId="0" applyNumberFormat="1" applyFont="1" applyFill="1" applyBorder="1" applyAlignment="1">
      <alignment horizontal="right"/>
    </xf>
    <xf numFmtId="0" fontId="3" fillId="0" borderId="6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8" fillId="0" borderId="17" xfId="0" applyFont="1" applyBorder="1" applyAlignment="1">
      <alignment horizontal="center" wrapText="1"/>
    </xf>
    <xf numFmtId="0" fontId="28" fillId="0" borderId="7" xfId="0" applyFont="1" applyBorder="1" applyAlignment="1">
      <alignment horizontal="center" wrapText="1"/>
    </xf>
    <xf numFmtId="39" fontId="15" fillId="6" borderId="6" xfId="0" applyNumberFormat="1" applyFont="1" applyFill="1" applyBorder="1" applyAlignment="1" applyProtection="1">
      <alignment horizontal="right"/>
      <protection locked="0"/>
    </xf>
    <xf numFmtId="39" fontId="15" fillId="6" borderId="11" xfId="0" applyNumberFormat="1" applyFont="1" applyFill="1" applyBorder="1" applyAlignment="1" applyProtection="1">
      <alignment horizontal="right"/>
      <protection locked="0"/>
    </xf>
    <xf numFmtId="4" fontId="15" fillId="6" borderId="6" xfId="0" applyNumberFormat="1" applyFont="1" applyFill="1" applyBorder="1" applyAlignment="1" applyProtection="1">
      <alignment horizontal="right"/>
      <protection locked="0"/>
    </xf>
    <xf numFmtId="4" fontId="15" fillId="6" borderId="11" xfId="0" applyNumberFormat="1" applyFont="1" applyFill="1" applyBorder="1" applyAlignment="1" applyProtection="1">
      <alignment horizontal="right"/>
      <protection locked="0"/>
    </xf>
    <xf numFmtId="4" fontId="15" fillId="6" borderId="6" xfId="0" applyNumberFormat="1" applyFont="1" applyFill="1" applyBorder="1" applyAlignment="1">
      <alignment horizontal="right"/>
    </xf>
    <xf numFmtId="4" fontId="15" fillId="6" borderId="11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15" fillId="6" borderId="28" xfId="0" applyFont="1" applyFill="1" applyBorder="1" applyAlignment="1" applyProtection="1">
      <alignment horizontal="center"/>
      <protection locked="0"/>
    </xf>
    <xf numFmtId="0" fontId="15" fillId="6" borderId="29" xfId="0" applyFont="1" applyFill="1" applyBorder="1" applyAlignment="1" applyProtection="1">
      <alignment horizontal="center"/>
      <protection locked="0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11" fillId="0" borderId="17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39" fontId="15" fillId="6" borderId="32" xfId="0" applyNumberFormat="1" applyFont="1" applyFill="1" applyBorder="1" applyAlignment="1" applyProtection="1">
      <alignment horizontal="right"/>
      <protection locked="0"/>
    </xf>
    <xf numFmtId="39" fontId="15" fillId="6" borderId="33" xfId="0" applyNumberFormat="1" applyFont="1" applyFill="1" applyBorder="1" applyAlignment="1" applyProtection="1">
      <alignment horizontal="right"/>
      <protection locked="0"/>
    </xf>
    <xf numFmtId="0" fontId="15" fillId="6" borderId="13" xfId="0" applyFont="1" applyFill="1" applyBorder="1" applyAlignment="1" applyProtection="1">
      <alignment horizontal="left" wrapText="1"/>
      <protection locked="0"/>
    </xf>
    <xf numFmtId="0" fontId="15" fillId="6" borderId="9" xfId="0" applyFont="1" applyFill="1" applyBorder="1" applyAlignment="1" applyProtection="1">
      <alignment horizontal="left" wrapText="1"/>
      <protection locked="0"/>
    </xf>
    <xf numFmtId="0" fontId="15" fillId="6" borderId="9" xfId="0" applyFont="1" applyFill="1" applyBorder="1" applyAlignment="1" applyProtection="1">
      <alignment horizontal="center" wrapText="1"/>
      <protection locked="0"/>
    </xf>
    <xf numFmtId="0" fontId="15" fillId="6" borderId="14" xfId="0" applyFont="1" applyFill="1" applyBorder="1" applyAlignment="1" applyProtection="1">
      <alignment horizontal="center" wrapText="1"/>
      <protection locked="0"/>
    </xf>
    <xf numFmtId="0" fontId="15" fillId="0" borderId="18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11" fillId="0" borderId="13" xfId="0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27" xfId="0" applyFont="1" applyBorder="1" applyAlignment="1">
      <alignment horizontal="right"/>
    </xf>
    <xf numFmtId="4" fontId="15" fillId="6" borderId="36" xfId="0" applyNumberFormat="1" applyFont="1" applyFill="1" applyBorder="1" applyAlignment="1">
      <alignment horizontal="right"/>
    </xf>
    <xf numFmtId="0" fontId="3" fillId="0" borderId="13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0" xfId="0" applyFont="1" applyAlignment="1">
      <alignment wrapText="1"/>
    </xf>
    <xf numFmtId="2" fontId="15" fillId="6" borderId="6" xfId="0" applyNumberFormat="1" applyFont="1" applyFill="1" applyBorder="1" applyAlignment="1" applyProtection="1">
      <alignment horizontal="right"/>
      <protection locked="0"/>
    </xf>
    <xf numFmtId="2" fontId="15" fillId="6" borderId="11" xfId="0" applyNumberFormat="1" applyFont="1" applyFill="1" applyBorder="1" applyAlignment="1" applyProtection="1">
      <alignment horizontal="right"/>
      <protection locked="0"/>
    </xf>
    <xf numFmtId="0" fontId="25" fillId="0" borderId="6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39" fontId="15" fillId="6" borderId="6" xfId="0" applyNumberFormat="1" applyFont="1" applyFill="1" applyBorder="1" applyAlignment="1">
      <alignment horizontal="right"/>
    </xf>
    <xf numFmtId="39" fontId="15" fillId="6" borderId="11" xfId="0" applyNumberFormat="1" applyFont="1" applyFill="1" applyBorder="1" applyAlignment="1">
      <alignment horizontal="right"/>
    </xf>
    <xf numFmtId="0" fontId="3" fillId="6" borderId="6" xfId="0" applyFont="1" applyFill="1" applyBorder="1" applyAlignment="1" applyProtection="1">
      <alignment horizontal="center"/>
      <protection locked="0"/>
    </xf>
    <xf numFmtId="0" fontId="3" fillId="6" borderId="10" xfId="0" applyFont="1" applyFill="1" applyBorder="1" applyAlignment="1" applyProtection="1">
      <alignment horizontal="center"/>
      <protection locked="0"/>
    </xf>
    <xf numFmtId="0" fontId="3" fillId="6" borderId="11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11" fillId="0" borderId="6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14" fontId="15" fillId="6" borderId="9" xfId="0" applyNumberFormat="1" applyFont="1" applyFill="1" applyBorder="1" applyAlignment="1" applyProtection="1">
      <alignment horizontal="center" vertical="top"/>
      <protection locked="0"/>
    </xf>
    <xf numFmtId="0" fontId="15" fillId="6" borderId="9" xfId="0" applyFont="1" applyFill="1" applyBorder="1" applyAlignment="1" applyProtection="1">
      <alignment horizontal="center" vertical="top"/>
      <protection locked="0"/>
    </xf>
    <xf numFmtId="0" fontId="3" fillId="0" borderId="11" xfId="0" applyFont="1" applyBorder="1" applyAlignment="1">
      <alignment horizontal="center"/>
    </xf>
    <xf numFmtId="0" fontId="13" fillId="3" borderId="9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3" fillId="6" borderId="9" xfId="0" applyFont="1" applyFill="1" applyBorder="1" applyAlignment="1" applyProtection="1">
      <alignment horizontal="left"/>
      <protection locked="0"/>
    </xf>
    <xf numFmtId="0" fontId="3" fillId="0" borderId="17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3" fillId="0" borderId="17" xfId="0" applyFont="1" applyBorder="1" applyAlignment="1">
      <alignment horizontal="center" vertical="top"/>
    </xf>
    <xf numFmtId="0" fontId="13" fillId="0" borderId="8" xfId="0" applyFont="1" applyBorder="1" applyAlignment="1">
      <alignment horizontal="center" vertical="top"/>
    </xf>
    <xf numFmtId="0" fontId="3" fillId="0" borderId="17" xfId="0" applyFont="1" applyBorder="1" applyAlignment="1">
      <alignment vertical="top"/>
    </xf>
    <xf numFmtId="0" fontId="0" fillId="0" borderId="8" xfId="0" applyBorder="1"/>
    <xf numFmtId="0" fontId="15" fillId="6" borderId="13" xfId="0" applyFont="1" applyFill="1" applyBorder="1" applyAlignment="1" applyProtection="1">
      <alignment horizontal="left" vertical="top"/>
      <protection locked="0"/>
    </xf>
    <xf numFmtId="0" fontId="15" fillId="6" borderId="9" xfId="0" applyFont="1" applyFill="1" applyBorder="1" applyAlignment="1" applyProtection="1">
      <alignment horizontal="left" vertical="top"/>
      <protection locked="0"/>
    </xf>
    <xf numFmtId="0" fontId="15" fillId="6" borderId="14" xfId="0" applyFont="1" applyFill="1" applyBorder="1" applyAlignment="1" applyProtection="1">
      <alignment horizontal="left" vertical="top"/>
      <protection locked="0"/>
    </xf>
    <xf numFmtId="0" fontId="15" fillId="6" borderId="13" xfId="0" applyFont="1" applyFill="1" applyBorder="1" applyAlignment="1" applyProtection="1">
      <alignment horizontal="center" vertical="top"/>
      <protection locked="0"/>
    </xf>
    <xf numFmtId="0" fontId="15" fillId="6" borderId="14" xfId="0" applyFont="1" applyFill="1" applyBorder="1" applyAlignment="1" applyProtection="1">
      <alignment horizontal="center" vertical="top"/>
      <protection locked="0"/>
    </xf>
    <xf numFmtId="0" fontId="15" fillId="6" borderId="13" xfId="0" applyFont="1" applyFill="1" applyBorder="1" applyAlignment="1" applyProtection="1">
      <alignment horizontal="center"/>
      <protection locked="0"/>
    </xf>
    <xf numFmtId="0" fontId="15" fillId="6" borderId="9" xfId="0" applyFont="1" applyFill="1" applyBorder="1" applyAlignment="1" applyProtection="1">
      <alignment horizontal="center"/>
      <protection locked="0"/>
    </xf>
    <xf numFmtId="0" fontId="15" fillId="6" borderId="14" xfId="0" applyFont="1" applyFill="1" applyBorder="1" applyAlignment="1" applyProtection="1">
      <alignment horizontal="center"/>
      <protection locked="0"/>
    </xf>
    <xf numFmtId="14" fontId="15" fillId="6" borderId="13" xfId="0" applyNumberFormat="1" applyFont="1" applyFill="1" applyBorder="1" applyAlignment="1" applyProtection="1">
      <alignment horizontal="center" vertical="top"/>
      <protection locked="0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15" fillId="6" borderId="13" xfId="0" applyFont="1" applyFill="1" applyBorder="1" applyAlignment="1" applyProtection="1">
      <alignment horizontal="left"/>
      <protection locked="0"/>
    </xf>
    <xf numFmtId="0" fontId="15" fillId="6" borderId="9" xfId="0" applyFont="1" applyFill="1" applyBorder="1" applyAlignment="1" applyProtection="1">
      <alignment horizontal="left"/>
      <protection locked="0"/>
    </xf>
    <xf numFmtId="0" fontId="15" fillId="6" borderId="14" xfId="0" applyFont="1" applyFill="1" applyBorder="1" applyAlignment="1" applyProtection="1">
      <alignment horizontal="left"/>
      <protection locked="0"/>
    </xf>
    <xf numFmtId="164" fontId="15" fillId="6" borderId="13" xfId="1" applyNumberFormat="1" applyFont="1" applyFill="1" applyBorder="1" applyAlignment="1" applyProtection="1">
      <alignment horizontal="center"/>
      <protection locked="0"/>
    </xf>
    <xf numFmtId="164" fontId="15" fillId="6" borderId="14" xfId="1" applyNumberFormat="1" applyFont="1" applyFill="1" applyBorder="1" applyAlignment="1" applyProtection="1">
      <alignment horizontal="center"/>
      <protection locked="0"/>
    </xf>
    <xf numFmtId="39" fontId="15" fillId="6" borderId="28" xfId="0" applyNumberFormat="1" applyFont="1" applyFill="1" applyBorder="1" applyAlignment="1" applyProtection="1">
      <alignment horizontal="right"/>
      <protection locked="0"/>
    </xf>
    <xf numFmtId="39" fontId="15" fillId="6" borderId="31" xfId="0" applyNumberFormat="1" applyFont="1" applyFill="1" applyBorder="1" applyAlignment="1" applyProtection="1">
      <alignment horizontal="right"/>
      <protection locked="0"/>
    </xf>
    <xf numFmtId="4" fontId="15" fillId="6" borderId="36" xfId="0" applyNumberFormat="1" applyFont="1" applyFill="1" applyBorder="1" applyAlignment="1" applyProtection="1">
      <alignment horizontal="right"/>
      <protection locked="0"/>
    </xf>
    <xf numFmtId="4" fontId="15" fillId="6" borderId="14" xfId="0" applyNumberFormat="1" applyFont="1" applyFill="1" applyBorder="1" applyAlignment="1" applyProtection="1">
      <alignment horizontal="right"/>
      <protection locked="0"/>
    </xf>
    <xf numFmtId="4" fontId="15" fillId="6" borderId="10" xfId="0" applyNumberFormat="1" applyFont="1" applyFill="1" applyBorder="1" applyAlignment="1">
      <alignment horizontal="right"/>
    </xf>
    <xf numFmtId="0" fontId="38" fillId="0" borderId="9" xfId="0" applyFont="1" applyBorder="1" applyAlignment="1">
      <alignment horizontal="center"/>
    </xf>
    <xf numFmtId="0" fontId="36" fillId="0" borderId="0" xfId="0" applyFont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66675</xdr:colOff>
      <xdr:row>2</xdr:row>
      <xdr:rowOff>28575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5725" y="28575"/>
          <a:ext cx="723900" cy="30480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TRV-1</a:t>
          </a:r>
        </a:p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(Rev. 01/2024)</a:t>
          </a:r>
        </a:p>
      </xdr:txBody>
    </xdr:sp>
    <xdr:clientData/>
  </xdr:twoCellAnchor>
  <xdr:twoCellAnchor editAs="oneCell">
    <xdr:from>
      <xdr:col>13</xdr:col>
      <xdr:colOff>213360</xdr:colOff>
      <xdr:row>1</xdr:row>
      <xdr:rowOff>114300</xdr:rowOff>
    </xdr:from>
    <xdr:to>
      <xdr:col>13</xdr:col>
      <xdr:colOff>304800</xdr:colOff>
      <xdr:row>3</xdr:row>
      <xdr:rowOff>83820</xdr:rowOff>
    </xdr:to>
    <xdr:sp macro="" textlink="">
      <xdr:nvSpPr>
        <xdr:cNvPr id="3" name="Text Box 1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880735" y="257175"/>
          <a:ext cx="91440" cy="19812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243841</xdr:colOff>
      <xdr:row>0</xdr:row>
      <xdr:rowOff>104775</xdr:rowOff>
    </xdr:from>
    <xdr:to>
      <xdr:col>16</xdr:col>
      <xdr:colOff>9528</xdr:colOff>
      <xdr:row>1</xdr:row>
      <xdr:rowOff>152400</xdr:rowOff>
    </xdr:to>
    <xdr:sp macro="" textlink="">
      <xdr:nvSpPr>
        <xdr:cNvPr id="4" name="Text Box 1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520691" y="104775"/>
          <a:ext cx="1842137" cy="190500"/>
        </a:xfrm>
        <a:prstGeom prst="rect">
          <a:avLst/>
        </a:prstGeom>
        <a:solidFill>
          <a:srgbClr val="C0C0C0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Shaded GRAY areas are for AP use only</a:t>
          </a:r>
        </a:p>
      </xdr:txBody>
    </xdr:sp>
    <xdr:clientData/>
  </xdr:twoCellAnchor>
  <xdr:twoCellAnchor>
    <xdr:from>
      <xdr:col>6</xdr:col>
      <xdr:colOff>99060</xdr:colOff>
      <xdr:row>32</xdr:row>
      <xdr:rowOff>106680</xdr:rowOff>
    </xdr:from>
    <xdr:to>
      <xdr:col>15</xdr:col>
      <xdr:colOff>487680</xdr:colOff>
      <xdr:row>36</xdr:row>
      <xdr:rowOff>106680</xdr:rowOff>
    </xdr:to>
    <xdr:pic>
      <xdr:nvPicPr>
        <xdr:cNvPr id="5" name="Picture 2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13660" y="4288155"/>
          <a:ext cx="457962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99060</xdr:colOff>
      <xdr:row>38</xdr:row>
      <xdr:rowOff>198121</xdr:rowOff>
    </xdr:from>
    <xdr:to>
      <xdr:col>14</xdr:col>
      <xdr:colOff>590550</xdr:colOff>
      <xdr:row>38</xdr:row>
      <xdr:rowOff>361951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156960" y="5208271"/>
          <a:ext cx="491490" cy="1638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/>
            <a:t>TXN No.</a:t>
          </a:r>
        </a:p>
        <a:p>
          <a:endParaRPr lang="en-US" sz="1100"/>
        </a:p>
      </xdr:txBody>
    </xdr:sp>
    <xdr:clientData/>
  </xdr:twoCellAnchor>
  <xdr:twoCellAnchor>
    <xdr:from>
      <xdr:col>15</xdr:col>
      <xdr:colOff>0</xdr:colOff>
      <xdr:row>38</xdr:row>
      <xdr:rowOff>198120</xdr:rowOff>
    </xdr:from>
    <xdr:to>
      <xdr:col>15</xdr:col>
      <xdr:colOff>582955</xdr:colOff>
      <xdr:row>39</xdr:row>
      <xdr:rowOff>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705600" y="5208270"/>
          <a:ext cx="582955" cy="2209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/>
            <a:t>   Amount</a:t>
          </a:r>
        </a:p>
        <a:p>
          <a:endParaRPr lang="en-US" sz="1100"/>
        </a:p>
      </xdr:txBody>
    </xdr:sp>
    <xdr:clientData/>
  </xdr:twoCellAnchor>
  <xdr:twoCellAnchor>
    <xdr:from>
      <xdr:col>14</xdr:col>
      <xdr:colOff>327660</xdr:colOff>
      <xdr:row>38</xdr:row>
      <xdr:rowOff>22860</xdr:rowOff>
    </xdr:from>
    <xdr:to>
      <xdr:col>15</xdr:col>
      <xdr:colOff>476250</xdr:colOff>
      <xdr:row>38</xdr:row>
      <xdr:rowOff>200025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385560" y="5033010"/>
          <a:ext cx="796290" cy="1771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PCard</a:t>
          </a:r>
        </a:p>
        <a:p>
          <a:pPr algn="l" rtl="0">
            <a:defRPr sz="1000"/>
          </a:pPr>
          <a:endParaRPr lang="en-US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327660</xdr:colOff>
      <xdr:row>55</xdr:row>
      <xdr:rowOff>0</xdr:rowOff>
    </xdr:from>
    <xdr:to>
      <xdr:col>1</xdr:col>
      <xdr:colOff>327660</xdr:colOff>
      <xdr:row>57</xdr:row>
      <xdr:rowOff>0</xdr:rowOff>
    </xdr:to>
    <xdr:cxnSp macro="">
      <xdr:nvCxnSpPr>
        <xdr:cNvPr id="10" name="Straight Arrow Connector 1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>
          <a:cxnSpLocks noChangeShapeType="1"/>
        </xdr:cNvCxnSpPr>
      </xdr:nvCxnSpPr>
      <xdr:spPr bwMode="auto">
        <a:xfrm rot="5400000">
          <a:off x="241935" y="8763000"/>
          <a:ext cx="3429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4</xdr:row>
          <xdr:rowOff>104775</xdr:rowOff>
        </xdr:from>
        <xdr:to>
          <xdr:col>9</xdr:col>
          <xdr:colOff>447675</xdr:colOff>
          <xdr:row>6</xdr:row>
          <xdr:rowOff>28575</xdr:rowOff>
        </xdr:to>
        <xdr:sp macro="" textlink="">
          <xdr:nvSpPr>
            <xdr:cNvPr id="54273" name="Check Box 1" hidden="1">
              <a:extLst>
                <a:ext uri="{63B3BB69-23CF-44E3-9099-C40C66FF867C}">
                  <a14:compatExt spid="_x0000_s54273"/>
                </a:ext>
                <a:ext uri="{FF2B5EF4-FFF2-40B4-BE49-F238E27FC236}">
                  <a16:creationId xmlns:a16="http://schemas.microsoft.com/office/drawing/2014/main" id="{00000000-0008-0000-0000-000001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</xdr:row>
          <xdr:rowOff>104775</xdr:rowOff>
        </xdr:from>
        <xdr:to>
          <xdr:col>11</xdr:col>
          <xdr:colOff>85725</xdr:colOff>
          <xdr:row>6</xdr:row>
          <xdr:rowOff>28575</xdr:rowOff>
        </xdr:to>
        <xdr:sp macro="" textlink="">
          <xdr:nvSpPr>
            <xdr:cNvPr id="54274" name="Check Box 2" hidden="1">
              <a:extLst>
                <a:ext uri="{63B3BB69-23CF-44E3-9099-C40C66FF867C}">
                  <a14:compatExt spid="_x0000_s54274"/>
                </a:ext>
                <a:ext uri="{FF2B5EF4-FFF2-40B4-BE49-F238E27FC236}">
                  <a16:creationId xmlns:a16="http://schemas.microsoft.com/office/drawing/2014/main" id="{00000000-0008-0000-0000-000002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542925</xdr:colOff>
          <xdr:row>6</xdr:row>
          <xdr:rowOff>123825</xdr:rowOff>
        </xdr:from>
        <xdr:to>
          <xdr:col>7</xdr:col>
          <xdr:colOff>19050</xdr:colOff>
          <xdr:row>8</xdr:row>
          <xdr:rowOff>28575</xdr:rowOff>
        </xdr:to>
        <xdr:sp macro="" textlink="">
          <xdr:nvSpPr>
            <xdr:cNvPr id="54275" name="Check Box 3" hidden="1">
              <a:extLst>
                <a:ext uri="{63B3BB69-23CF-44E3-9099-C40C66FF867C}">
                  <a14:compatExt spid="_x0000_s54275"/>
                </a:ext>
                <a:ext uri="{FF2B5EF4-FFF2-40B4-BE49-F238E27FC236}">
                  <a16:creationId xmlns:a16="http://schemas.microsoft.com/office/drawing/2014/main" id="{00000000-0008-0000-0000-000003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6</xdr:row>
          <xdr:rowOff>123825</xdr:rowOff>
        </xdr:from>
        <xdr:to>
          <xdr:col>8</xdr:col>
          <xdr:colOff>85725</xdr:colOff>
          <xdr:row>8</xdr:row>
          <xdr:rowOff>28575</xdr:rowOff>
        </xdr:to>
        <xdr:sp macro="" textlink="">
          <xdr:nvSpPr>
            <xdr:cNvPr id="54276" name="Check Box 4" hidden="1">
              <a:extLst>
                <a:ext uri="{63B3BB69-23CF-44E3-9099-C40C66FF867C}">
                  <a14:compatExt spid="_x0000_s54276"/>
                </a:ext>
                <a:ext uri="{FF2B5EF4-FFF2-40B4-BE49-F238E27FC236}">
                  <a16:creationId xmlns:a16="http://schemas.microsoft.com/office/drawing/2014/main" id="{00000000-0008-0000-0000-000004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5</xdr:row>
          <xdr:rowOff>133350</xdr:rowOff>
        </xdr:from>
        <xdr:to>
          <xdr:col>15</xdr:col>
          <xdr:colOff>638175</xdr:colOff>
          <xdr:row>7</xdr:row>
          <xdr:rowOff>38100</xdr:rowOff>
        </xdr:to>
        <xdr:sp macro="" textlink="">
          <xdr:nvSpPr>
            <xdr:cNvPr id="54277" name="Check Box 5" hidden="1">
              <a:extLst>
                <a:ext uri="{63B3BB69-23CF-44E3-9099-C40C66FF867C}">
                  <a14:compatExt spid="_x0000_s54277"/>
                </a:ext>
                <a:ext uri="{FF2B5EF4-FFF2-40B4-BE49-F238E27FC236}">
                  <a16:creationId xmlns:a16="http://schemas.microsoft.com/office/drawing/2014/main" id="{00000000-0008-0000-0000-000005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Legal Permanent Resident-Attach Form I-551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6</xdr:row>
          <xdr:rowOff>104775</xdr:rowOff>
        </xdr:from>
        <xdr:to>
          <xdr:col>16</xdr:col>
          <xdr:colOff>66675</xdr:colOff>
          <xdr:row>8</xdr:row>
          <xdr:rowOff>28575</xdr:rowOff>
        </xdr:to>
        <xdr:sp macro="" textlink="">
          <xdr:nvSpPr>
            <xdr:cNvPr id="54278" name="Check Box 6" hidden="1">
              <a:extLst>
                <a:ext uri="{63B3BB69-23CF-44E3-9099-C40C66FF867C}">
                  <a14:compatExt spid="_x0000_s54278"/>
                </a:ext>
                <a:ext uri="{FF2B5EF4-FFF2-40B4-BE49-F238E27FC236}">
                  <a16:creationId xmlns:a16="http://schemas.microsoft.com/office/drawing/2014/main" id="{00000000-0008-0000-0000-000006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Non-Resident Alien-Attach NRA001 w/req docs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6</xdr:row>
          <xdr:rowOff>104775</xdr:rowOff>
        </xdr:from>
        <xdr:to>
          <xdr:col>10</xdr:col>
          <xdr:colOff>152400</xdr:colOff>
          <xdr:row>8</xdr:row>
          <xdr:rowOff>28575</xdr:rowOff>
        </xdr:to>
        <xdr:sp macro="" textlink="">
          <xdr:nvSpPr>
            <xdr:cNvPr id="54279" name="Check Box 7" hidden="1">
              <a:extLst>
                <a:ext uri="{63B3BB69-23CF-44E3-9099-C40C66FF867C}">
                  <a14:compatExt spid="_x0000_s54279"/>
                </a:ext>
                <a:ext uri="{FF2B5EF4-FFF2-40B4-BE49-F238E27FC236}">
                  <a16:creationId xmlns:a16="http://schemas.microsoft.com/office/drawing/2014/main" id="{00000000-0008-0000-0000-000007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US Citizen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7</xdr:row>
          <xdr:rowOff>152400</xdr:rowOff>
        </xdr:from>
        <xdr:to>
          <xdr:col>8</xdr:col>
          <xdr:colOff>438150</xdr:colOff>
          <xdr:row>9</xdr:row>
          <xdr:rowOff>47625</xdr:rowOff>
        </xdr:to>
        <xdr:sp macro="" textlink="">
          <xdr:nvSpPr>
            <xdr:cNvPr id="54280" name="Check Box 8" hidden="1">
              <a:extLst>
                <a:ext uri="{63B3BB69-23CF-44E3-9099-C40C66FF867C}">
                  <a14:compatExt spid="_x0000_s54280"/>
                </a:ext>
                <a:ext uri="{FF2B5EF4-FFF2-40B4-BE49-F238E27FC236}">
                  <a16:creationId xmlns:a16="http://schemas.microsoft.com/office/drawing/2014/main" id="{00000000-0008-0000-0000-000008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Official State Business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409575</xdr:colOff>
          <xdr:row>7</xdr:row>
          <xdr:rowOff>142875</xdr:rowOff>
        </xdr:from>
        <xdr:to>
          <xdr:col>11</xdr:col>
          <xdr:colOff>171450</xdr:colOff>
          <xdr:row>9</xdr:row>
          <xdr:rowOff>38100</xdr:rowOff>
        </xdr:to>
        <xdr:sp macro="" textlink="">
          <xdr:nvSpPr>
            <xdr:cNvPr id="54281" name="Check Box 9" hidden="1">
              <a:extLst>
                <a:ext uri="{63B3BB69-23CF-44E3-9099-C40C66FF867C}">
                  <a14:compatExt spid="_x0000_s54281"/>
                </a:ext>
                <a:ext uri="{FF2B5EF4-FFF2-40B4-BE49-F238E27FC236}">
                  <a16:creationId xmlns:a16="http://schemas.microsoft.com/office/drawing/2014/main" id="{00000000-0008-0000-0000-000009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Academic Credit  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7</xdr:row>
          <xdr:rowOff>142875</xdr:rowOff>
        </xdr:from>
        <xdr:to>
          <xdr:col>13</xdr:col>
          <xdr:colOff>361950</xdr:colOff>
          <xdr:row>9</xdr:row>
          <xdr:rowOff>38100</xdr:rowOff>
        </xdr:to>
        <xdr:sp macro="" textlink="">
          <xdr:nvSpPr>
            <xdr:cNvPr id="54282" name="Check Box 10" hidden="1">
              <a:extLst>
                <a:ext uri="{63B3BB69-23CF-44E3-9099-C40C66FF867C}">
                  <a14:compatExt spid="_x0000_s54282"/>
                </a:ext>
                <a:ext uri="{FF2B5EF4-FFF2-40B4-BE49-F238E27FC236}">
                  <a16:creationId xmlns:a16="http://schemas.microsoft.com/office/drawing/2014/main" id="{00000000-0008-0000-0000-00000A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Student Activity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327660</xdr:colOff>
      <xdr:row>28</xdr:row>
      <xdr:rowOff>0</xdr:rowOff>
    </xdr:from>
    <xdr:to>
      <xdr:col>1</xdr:col>
      <xdr:colOff>327660</xdr:colOff>
      <xdr:row>30</xdr:row>
      <xdr:rowOff>0</xdr:rowOff>
    </xdr:to>
    <xdr:cxnSp macro="">
      <xdr:nvCxnSpPr>
        <xdr:cNvPr id="21" name="Straight Arrow Connector 1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>
          <a:cxnSpLocks noChangeShapeType="1"/>
        </xdr:cNvCxnSpPr>
      </xdr:nvCxnSpPr>
      <xdr:spPr bwMode="auto">
        <a:xfrm rot="5400000">
          <a:off x="241935" y="8763000"/>
          <a:ext cx="3429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0</xdr:row>
      <xdr:rowOff>28575</xdr:rowOff>
    </xdr:from>
    <xdr:to>
      <xdr:col>2</xdr:col>
      <xdr:colOff>266700</xdr:colOff>
      <xdr:row>2</xdr:row>
      <xdr:rowOff>28575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85724" y="28575"/>
          <a:ext cx="923926" cy="30480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TRV-1</a:t>
          </a:r>
        </a:p>
        <a:p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(Rev. 01/2024)</a:t>
          </a:r>
        </a:p>
      </xdr:txBody>
    </xdr:sp>
    <xdr:clientData/>
  </xdr:twoCellAnchor>
  <xdr:twoCellAnchor editAs="oneCell">
    <xdr:from>
      <xdr:col>13</xdr:col>
      <xdr:colOff>213360</xdr:colOff>
      <xdr:row>1</xdr:row>
      <xdr:rowOff>114300</xdr:rowOff>
    </xdr:from>
    <xdr:to>
      <xdr:col>13</xdr:col>
      <xdr:colOff>304800</xdr:colOff>
      <xdr:row>3</xdr:row>
      <xdr:rowOff>83820</xdr:rowOff>
    </xdr:to>
    <xdr:sp macro="" textlink="">
      <xdr:nvSpPr>
        <xdr:cNvPr id="3" name="Text Box 10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5880735" y="257175"/>
          <a:ext cx="91440" cy="198120"/>
        </a:xfrm>
        <a:prstGeom prst="rect">
          <a:avLst/>
        </a:prstGeom>
        <a:noFill/>
        <a:ln w="9525" algn="ctr">
          <a:noFill/>
          <a:miter lim="800000"/>
          <a:headEnd/>
          <a:tailEnd/>
        </a:ln>
      </xdr:spPr>
    </xdr:sp>
    <xdr:clientData/>
  </xdr:twoCellAnchor>
  <xdr:twoCellAnchor>
    <xdr:from>
      <xdr:col>12</xdr:col>
      <xdr:colOff>243841</xdr:colOff>
      <xdr:row>0</xdr:row>
      <xdr:rowOff>104775</xdr:rowOff>
    </xdr:from>
    <xdr:to>
      <xdr:col>16</xdr:col>
      <xdr:colOff>9528</xdr:colOff>
      <xdr:row>1</xdr:row>
      <xdr:rowOff>152400</xdr:rowOff>
    </xdr:to>
    <xdr:sp macro="" textlink="">
      <xdr:nvSpPr>
        <xdr:cNvPr id="4" name="Text Box 1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5520691" y="104775"/>
          <a:ext cx="1842137" cy="190500"/>
        </a:xfrm>
        <a:prstGeom prst="rect">
          <a:avLst/>
        </a:prstGeom>
        <a:solidFill>
          <a:srgbClr val="C0C0C0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Shaded GRAY areas are for AP use only</a:t>
          </a:r>
        </a:p>
      </xdr:txBody>
    </xdr:sp>
    <xdr:clientData/>
  </xdr:twoCellAnchor>
  <xdr:twoCellAnchor>
    <xdr:from>
      <xdr:col>6</xdr:col>
      <xdr:colOff>99060</xdr:colOff>
      <xdr:row>32</xdr:row>
      <xdr:rowOff>106680</xdr:rowOff>
    </xdr:from>
    <xdr:to>
      <xdr:col>15</xdr:col>
      <xdr:colOff>487680</xdr:colOff>
      <xdr:row>36</xdr:row>
      <xdr:rowOff>106680</xdr:rowOff>
    </xdr:to>
    <xdr:pic>
      <xdr:nvPicPr>
        <xdr:cNvPr id="5" name="Picture 22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13660" y="4450080"/>
          <a:ext cx="457962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99060</xdr:colOff>
      <xdr:row>38</xdr:row>
      <xdr:rowOff>198121</xdr:rowOff>
    </xdr:from>
    <xdr:to>
      <xdr:col>14</xdr:col>
      <xdr:colOff>590550</xdr:colOff>
      <xdr:row>38</xdr:row>
      <xdr:rowOff>361951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6156960" y="5370196"/>
          <a:ext cx="491490" cy="1638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/>
            <a:t>TXN No.</a:t>
          </a:r>
        </a:p>
        <a:p>
          <a:endParaRPr lang="en-US" sz="1100"/>
        </a:p>
      </xdr:txBody>
    </xdr:sp>
    <xdr:clientData/>
  </xdr:twoCellAnchor>
  <xdr:twoCellAnchor>
    <xdr:from>
      <xdr:col>15</xdr:col>
      <xdr:colOff>0</xdr:colOff>
      <xdr:row>38</xdr:row>
      <xdr:rowOff>198120</xdr:rowOff>
    </xdr:from>
    <xdr:to>
      <xdr:col>15</xdr:col>
      <xdr:colOff>582955</xdr:colOff>
      <xdr:row>39</xdr:row>
      <xdr:rowOff>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6705600" y="5370195"/>
          <a:ext cx="582955" cy="2209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/>
            <a:t>   Amount</a:t>
          </a:r>
        </a:p>
        <a:p>
          <a:endParaRPr lang="en-US" sz="1100"/>
        </a:p>
      </xdr:txBody>
    </xdr:sp>
    <xdr:clientData/>
  </xdr:twoCellAnchor>
  <xdr:twoCellAnchor>
    <xdr:from>
      <xdr:col>14</xdr:col>
      <xdr:colOff>327660</xdr:colOff>
      <xdr:row>38</xdr:row>
      <xdr:rowOff>22860</xdr:rowOff>
    </xdr:from>
    <xdr:to>
      <xdr:col>15</xdr:col>
      <xdr:colOff>476250</xdr:colOff>
      <xdr:row>38</xdr:row>
      <xdr:rowOff>200025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6385560" y="5194935"/>
          <a:ext cx="796290" cy="1771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PCard</a:t>
          </a:r>
        </a:p>
        <a:p>
          <a:pPr algn="l" rtl="0">
            <a:defRPr sz="1000"/>
          </a:pPr>
          <a:endParaRPr lang="en-US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22860</xdr:colOff>
      <xdr:row>38</xdr:row>
      <xdr:rowOff>198120</xdr:rowOff>
    </xdr:from>
    <xdr:to>
      <xdr:col>15</xdr:col>
      <xdr:colOff>640080</xdr:colOff>
      <xdr:row>38</xdr:row>
      <xdr:rowOff>198120</xdr:rowOff>
    </xdr:to>
    <xdr:cxnSp macro="">
      <xdr:nvCxnSpPr>
        <xdr:cNvPr id="9" name="Straight Connector 11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>
          <a:cxnSpLocks noChangeShapeType="1"/>
        </xdr:cNvCxnSpPr>
      </xdr:nvCxnSpPr>
      <xdr:spPr bwMode="auto">
        <a:xfrm>
          <a:off x="6080760" y="5370195"/>
          <a:ext cx="126492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327660</xdr:colOff>
      <xdr:row>55</xdr:row>
      <xdr:rowOff>0</xdr:rowOff>
    </xdr:from>
    <xdr:to>
      <xdr:col>1</xdr:col>
      <xdr:colOff>327660</xdr:colOff>
      <xdr:row>57</xdr:row>
      <xdr:rowOff>0</xdr:rowOff>
    </xdr:to>
    <xdr:cxnSp macro="">
      <xdr:nvCxnSpPr>
        <xdr:cNvPr id="10" name="Straight Arrow Connector 1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>
          <a:cxnSpLocks noChangeShapeType="1"/>
        </xdr:cNvCxnSpPr>
      </xdr:nvCxnSpPr>
      <xdr:spPr bwMode="auto">
        <a:xfrm rot="5400000">
          <a:off x="280035" y="9020175"/>
          <a:ext cx="2667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685800</xdr:colOff>
          <xdr:row>4</xdr:row>
          <xdr:rowOff>104775</xdr:rowOff>
        </xdr:from>
        <xdr:to>
          <xdr:col>9</xdr:col>
          <xdr:colOff>447675</xdr:colOff>
          <xdr:row>6</xdr:row>
          <xdr:rowOff>28575</xdr:rowOff>
        </xdr:to>
        <xdr:sp macro="" textlink="">
          <xdr:nvSpPr>
            <xdr:cNvPr id="81921" name="Check Box 1" hidden="1">
              <a:extLst>
                <a:ext uri="{63B3BB69-23CF-44E3-9099-C40C66FF867C}">
                  <a14:compatExt spid="_x0000_s81921"/>
                </a:ext>
                <a:ext uri="{FF2B5EF4-FFF2-40B4-BE49-F238E27FC236}">
                  <a16:creationId xmlns:a16="http://schemas.microsoft.com/office/drawing/2014/main" id="{00000000-0008-0000-0300-000001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</xdr:row>
          <xdr:rowOff>104775</xdr:rowOff>
        </xdr:from>
        <xdr:to>
          <xdr:col>11</xdr:col>
          <xdr:colOff>85725</xdr:colOff>
          <xdr:row>6</xdr:row>
          <xdr:rowOff>28575</xdr:rowOff>
        </xdr:to>
        <xdr:sp macro="" textlink="">
          <xdr:nvSpPr>
            <xdr:cNvPr id="81922" name="Check Box 2" hidden="1">
              <a:extLst>
                <a:ext uri="{63B3BB69-23CF-44E3-9099-C40C66FF867C}">
                  <a14:compatExt spid="_x0000_s81922"/>
                </a:ext>
                <a:ext uri="{FF2B5EF4-FFF2-40B4-BE49-F238E27FC236}">
                  <a16:creationId xmlns:a16="http://schemas.microsoft.com/office/drawing/2014/main" id="{00000000-0008-0000-0300-000002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542925</xdr:colOff>
          <xdr:row>6</xdr:row>
          <xdr:rowOff>123825</xdr:rowOff>
        </xdr:from>
        <xdr:to>
          <xdr:col>7</xdr:col>
          <xdr:colOff>19050</xdr:colOff>
          <xdr:row>8</xdr:row>
          <xdr:rowOff>28575</xdr:rowOff>
        </xdr:to>
        <xdr:sp macro="" textlink="">
          <xdr:nvSpPr>
            <xdr:cNvPr id="81923" name="Check Box 3" hidden="1">
              <a:extLst>
                <a:ext uri="{63B3BB69-23CF-44E3-9099-C40C66FF867C}">
                  <a14:compatExt spid="_x0000_s81923"/>
                </a:ext>
                <a:ext uri="{FF2B5EF4-FFF2-40B4-BE49-F238E27FC236}">
                  <a16:creationId xmlns:a16="http://schemas.microsoft.com/office/drawing/2014/main" id="{00000000-0008-0000-0300-000003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6</xdr:row>
          <xdr:rowOff>123825</xdr:rowOff>
        </xdr:from>
        <xdr:to>
          <xdr:col>8</xdr:col>
          <xdr:colOff>85725</xdr:colOff>
          <xdr:row>8</xdr:row>
          <xdr:rowOff>28575</xdr:rowOff>
        </xdr:to>
        <xdr:sp macro="" textlink="">
          <xdr:nvSpPr>
            <xdr:cNvPr id="81924" name="Check Box 4" hidden="1">
              <a:extLst>
                <a:ext uri="{63B3BB69-23CF-44E3-9099-C40C66FF867C}">
                  <a14:compatExt spid="_x0000_s81924"/>
                </a:ext>
                <a:ext uri="{FF2B5EF4-FFF2-40B4-BE49-F238E27FC236}">
                  <a16:creationId xmlns:a16="http://schemas.microsoft.com/office/drawing/2014/main" id="{00000000-0008-0000-0300-000004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5</xdr:row>
          <xdr:rowOff>133350</xdr:rowOff>
        </xdr:from>
        <xdr:to>
          <xdr:col>15</xdr:col>
          <xdr:colOff>638175</xdr:colOff>
          <xdr:row>7</xdr:row>
          <xdr:rowOff>38100</xdr:rowOff>
        </xdr:to>
        <xdr:sp macro="" textlink="">
          <xdr:nvSpPr>
            <xdr:cNvPr id="81925" name="Check Box 5" hidden="1">
              <a:extLst>
                <a:ext uri="{63B3BB69-23CF-44E3-9099-C40C66FF867C}">
                  <a14:compatExt spid="_x0000_s81925"/>
                </a:ext>
                <a:ext uri="{FF2B5EF4-FFF2-40B4-BE49-F238E27FC236}">
                  <a16:creationId xmlns:a16="http://schemas.microsoft.com/office/drawing/2014/main" id="{00000000-0008-0000-0300-000005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Legal Permanent Resident-Attach Form I-551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6</xdr:row>
          <xdr:rowOff>104775</xdr:rowOff>
        </xdr:from>
        <xdr:to>
          <xdr:col>16</xdr:col>
          <xdr:colOff>66675</xdr:colOff>
          <xdr:row>8</xdr:row>
          <xdr:rowOff>28575</xdr:rowOff>
        </xdr:to>
        <xdr:sp macro="" textlink="">
          <xdr:nvSpPr>
            <xdr:cNvPr id="81926" name="Check Box 6" hidden="1">
              <a:extLst>
                <a:ext uri="{63B3BB69-23CF-44E3-9099-C40C66FF867C}">
                  <a14:compatExt spid="_x0000_s81926"/>
                </a:ext>
                <a:ext uri="{FF2B5EF4-FFF2-40B4-BE49-F238E27FC236}">
                  <a16:creationId xmlns:a16="http://schemas.microsoft.com/office/drawing/2014/main" id="{00000000-0008-0000-0300-000006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Non-Resident Alien-Attach NRA001 w/req docs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238125</xdr:colOff>
          <xdr:row>6</xdr:row>
          <xdr:rowOff>104775</xdr:rowOff>
        </xdr:from>
        <xdr:to>
          <xdr:col>10</xdr:col>
          <xdr:colOff>152400</xdr:colOff>
          <xdr:row>8</xdr:row>
          <xdr:rowOff>28575</xdr:rowOff>
        </xdr:to>
        <xdr:sp macro="" textlink="">
          <xdr:nvSpPr>
            <xdr:cNvPr id="81927" name="Check Box 7" hidden="1">
              <a:extLst>
                <a:ext uri="{63B3BB69-23CF-44E3-9099-C40C66FF867C}">
                  <a14:compatExt spid="_x0000_s81927"/>
                </a:ext>
                <a:ext uri="{FF2B5EF4-FFF2-40B4-BE49-F238E27FC236}">
                  <a16:creationId xmlns:a16="http://schemas.microsoft.com/office/drawing/2014/main" id="{00000000-0008-0000-0300-000007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US Citizen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7</xdr:row>
          <xdr:rowOff>152400</xdr:rowOff>
        </xdr:from>
        <xdr:to>
          <xdr:col>8</xdr:col>
          <xdr:colOff>438150</xdr:colOff>
          <xdr:row>9</xdr:row>
          <xdr:rowOff>47625</xdr:rowOff>
        </xdr:to>
        <xdr:sp macro="" textlink="">
          <xdr:nvSpPr>
            <xdr:cNvPr id="81928" name="Check Box 8" hidden="1">
              <a:extLst>
                <a:ext uri="{63B3BB69-23CF-44E3-9099-C40C66FF867C}">
                  <a14:compatExt spid="_x0000_s81928"/>
                </a:ext>
                <a:ext uri="{FF2B5EF4-FFF2-40B4-BE49-F238E27FC236}">
                  <a16:creationId xmlns:a16="http://schemas.microsoft.com/office/drawing/2014/main" id="{00000000-0008-0000-0300-000008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Official State Business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409575</xdr:colOff>
          <xdr:row>7</xdr:row>
          <xdr:rowOff>142875</xdr:rowOff>
        </xdr:from>
        <xdr:to>
          <xdr:col>11</xdr:col>
          <xdr:colOff>171450</xdr:colOff>
          <xdr:row>9</xdr:row>
          <xdr:rowOff>38100</xdr:rowOff>
        </xdr:to>
        <xdr:sp macro="" textlink="">
          <xdr:nvSpPr>
            <xdr:cNvPr id="81929" name="Check Box 9" hidden="1">
              <a:extLst>
                <a:ext uri="{63B3BB69-23CF-44E3-9099-C40C66FF867C}">
                  <a14:compatExt spid="_x0000_s81929"/>
                </a:ext>
                <a:ext uri="{FF2B5EF4-FFF2-40B4-BE49-F238E27FC236}">
                  <a16:creationId xmlns:a16="http://schemas.microsoft.com/office/drawing/2014/main" id="{00000000-0008-0000-0300-000009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Academic Credit  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7</xdr:row>
          <xdr:rowOff>142875</xdr:rowOff>
        </xdr:from>
        <xdr:to>
          <xdr:col>13</xdr:col>
          <xdr:colOff>361950</xdr:colOff>
          <xdr:row>9</xdr:row>
          <xdr:rowOff>38100</xdr:rowOff>
        </xdr:to>
        <xdr:sp macro="" textlink="">
          <xdr:nvSpPr>
            <xdr:cNvPr id="81930" name="Check Box 10" hidden="1">
              <a:extLst>
                <a:ext uri="{63B3BB69-23CF-44E3-9099-C40C66FF867C}">
                  <a14:compatExt spid="_x0000_s81930"/>
                </a:ext>
                <a:ext uri="{FF2B5EF4-FFF2-40B4-BE49-F238E27FC236}">
                  <a16:creationId xmlns:a16="http://schemas.microsoft.com/office/drawing/2014/main" id="{00000000-0008-0000-0300-00000A4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Student Activity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327660</xdr:colOff>
      <xdr:row>28</xdr:row>
      <xdr:rowOff>0</xdr:rowOff>
    </xdr:from>
    <xdr:to>
      <xdr:col>1</xdr:col>
      <xdr:colOff>327660</xdr:colOff>
      <xdr:row>30</xdr:row>
      <xdr:rowOff>0</xdr:rowOff>
    </xdr:to>
    <xdr:cxnSp macro="">
      <xdr:nvCxnSpPr>
        <xdr:cNvPr id="21" name="Straight Arrow Connector 19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CxnSpPr>
          <a:cxnSpLocks noChangeShapeType="1"/>
        </xdr:cNvCxnSpPr>
      </xdr:nvCxnSpPr>
      <xdr:spPr bwMode="auto">
        <a:xfrm rot="5400000">
          <a:off x="280035" y="4019550"/>
          <a:ext cx="2667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</xdr:spPr>
    </xdr:cxn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13" Type="http://schemas.openxmlformats.org/officeDocument/2006/relationships/ctrlProp" Target="../ctrlProps/ctrlProp6.xml"/><Relationship Id="rId18" Type="http://schemas.openxmlformats.org/officeDocument/2006/relationships/comments" Target="../comments1.xml"/><Relationship Id="rId3" Type="http://schemas.openxmlformats.org/officeDocument/2006/relationships/hyperlink" Target="https://exportcontrol.uncg.edu/" TargetMode="External"/><Relationship Id="rId7" Type="http://schemas.openxmlformats.org/officeDocument/2006/relationships/vmlDrawing" Target="../drawings/vmlDrawing1.vml"/><Relationship Id="rId12" Type="http://schemas.openxmlformats.org/officeDocument/2006/relationships/ctrlProp" Target="../ctrlProps/ctrlProp5.xml"/><Relationship Id="rId17" Type="http://schemas.openxmlformats.org/officeDocument/2006/relationships/ctrlProp" Target="../ctrlProps/ctrlProp10.xml"/><Relationship Id="rId2" Type="http://schemas.openxmlformats.org/officeDocument/2006/relationships/hyperlink" Target="https://accountspayable.uncg.edu/wp-content/uploads/Travel-Manual-Final.pdf" TargetMode="External"/><Relationship Id="rId16" Type="http://schemas.openxmlformats.org/officeDocument/2006/relationships/ctrlProp" Target="../ctrlProps/ctrlProp9.xml"/><Relationship Id="rId1" Type="http://schemas.openxmlformats.org/officeDocument/2006/relationships/hyperlink" Target="https://acb.uncg.edu/wp-content/uploads/2018/07/TRV-S_Form_Rev-8-31-16.pdf" TargetMode="External"/><Relationship Id="rId6" Type="http://schemas.openxmlformats.org/officeDocument/2006/relationships/drawing" Target="../drawings/drawing1.xml"/><Relationship Id="rId11" Type="http://schemas.openxmlformats.org/officeDocument/2006/relationships/ctrlProp" Target="../ctrlProps/ctrlProp4.xml"/><Relationship Id="rId5" Type="http://schemas.openxmlformats.org/officeDocument/2006/relationships/printerSettings" Target="../printerSettings/printerSettings1.bin"/><Relationship Id="rId15" Type="http://schemas.openxmlformats.org/officeDocument/2006/relationships/ctrlProp" Target="../ctrlProps/ctrlProp8.xml"/><Relationship Id="rId10" Type="http://schemas.openxmlformats.org/officeDocument/2006/relationships/ctrlProp" Target="../ctrlProps/ctrlProp3.xml"/><Relationship Id="rId4" Type="http://schemas.openxmlformats.org/officeDocument/2006/relationships/hyperlink" Target="https://exportcontrol.uncg.edu/" TargetMode="External"/><Relationship Id="rId9" Type="http://schemas.openxmlformats.org/officeDocument/2006/relationships/ctrlProp" Target="../ctrlProps/ctrlProp2.xml"/><Relationship Id="rId14" Type="http://schemas.openxmlformats.org/officeDocument/2006/relationships/ctrlProp" Target="../ctrlProps/ctrlProp7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.xml"/><Relationship Id="rId13" Type="http://schemas.openxmlformats.org/officeDocument/2006/relationships/ctrlProp" Target="../ctrlProps/ctrlProp16.xml"/><Relationship Id="rId18" Type="http://schemas.openxmlformats.org/officeDocument/2006/relationships/comments" Target="../comments2.xml"/><Relationship Id="rId3" Type="http://schemas.openxmlformats.org/officeDocument/2006/relationships/hyperlink" Target="https://exportcontrol.uncg.edu/" TargetMode="External"/><Relationship Id="rId7" Type="http://schemas.openxmlformats.org/officeDocument/2006/relationships/vmlDrawing" Target="../drawings/vmlDrawing2.vml"/><Relationship Id="rId12" Type="http://schemas.openxmlformats.org/officeDocument/2006/relationships/ctrlProp" Target="../ctrlProps/ctrlProp15.xml"/><Relationship Id="rId17" Type="http://schemas.openxmlformats.org/officeDocument/2006/relationships/ctrlProp" Target="../ctrlProps/ctrlProp20.xml"/><Relationship Id="rId2" Type="http://schemas.openxmlformats.org/officeDocument/2006/relationships/hyperlink" Target="https://accountspayable.uncg.edu/wp-content/uploads/Travel-Manual-Final.pdf" TargetMode="External"/><Relationship Id="rId16" Type="http://schemas.openxmlformats.org/officeDocument/2006/relationships/ctrlProp" Target="../ctrlProps/ctrlProp19.xml"/><Relationship Id="rId1" Type="http://schemas.openxmlformats.org/officeDocument/2006/relationships/hyperlink" Target="https://acb.uncg.edu/wp-content/uploads/2018/07/TRV-S_Form_Rev-8-31-16.pdf" TargetMode="External"/><Relationship Id="rId6" Type="http://schemas.openxmlformats.org/officeDocument/2006/relationships/drawing" Target="../drawings/drawing2.xml"/><Relationship Id="rId11" Type="http://schemas.openxmlformats.org/officeDocument/2006/relationships/ctrlProp" Target="../ctrlProps/ctrlProp14.xml"/><Relationship Id="rId5" Type="http://schemas.openxmlformats.org/officeDocument/2006/relationships/printerSettings" Target="../printerSettings/printerSettings2.bin"/><Relationship Id="rId15" Type="http://schemas.openxmlformats.org/officeDocument/2006/relationships/ctrlProp" Target="../ctrlProps/ctrlProp18.xml"/><Relationship Id="rId10" Type="http://schemas.openxmlformats.org/officeDocument/2006/relationships/ctrlProp" Target="../ctrlProps/ctrlProp13.xml"/><Relationship Id="rId4" Type="http://schemas.openxmlformats.org/officeDocument/2006/relationships/hyperlink" Target="https://exportcontrol.uncg.edu/" TargetMode="External"/><Relationship Id="rId9" Type="http://schemas.openxmlformats.org/officeDocument/2006/relationships/ctrlProp" Target="../ctrlProps/ctrlProp12.xml"/><Relationship Id="rId14" Type="http://schemas.openxmlformats.org/officeDocument/2006/relationships/ctrlProp" Target="../ctrlProps/ctrlProp1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</sheetPr>
  <dimension ref="A1:AD311"/>
  <sheetViews>
    <sheetView tabSelected="1" zoomScaleNormal="100" workbookViewId="0">
      <selection activeCell="E47" sqref="E47"/>
    </sheetView>
  </sheetViews>
  <sheetFormatPr defaultColWidth="9.140625" defaultRowHeight="12.75" x14ac:dyDescent="0.2"/>
  <cols>
    <col min="1" max="1" width="1.28515625" customWidth="1"/>
    <col min="2" max="2" width="9.85546875" customWidth="1"/>
    <col min="3" max="3" width="6" customWidth="1"/>
    <col min="4" max="4" width="6.5703125" customWidth="1"/>
    <col min="5" max="5" width="7.28515625" customWidth="1"/>
    <col min="6" max="6" width="6.7109375" customWidth="1"/>
    <col min="7" max="7" width="6.42578125" customWidth="1"/>
    <col min="8" max="8" width="7.85546875" customWidth="1"/>
    <col min="9" max="9" width="8.140625" customWidth="1"/>
    <col min="10" max="10" width="7.28515625" customWidth="1"/>
    <col min="11" max="14" width="5.85546875" customWidth="1"/>
    <col min="15" max="16" width="9.7109375" customWidth="1"/>
    <col min="17" max="17" width="1.28515625" customWidth="1"/>
    <col min="18" max="18" width="3.7109375" customWidth="1"/>
  </cols>
  <sheetData>
    <row r="1" spans="1:25" ht="11.25" customHeight="1" x14ac:dyDescent="0.2">
      <c r="B1" s="301" t="s">
        <v>0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</row>
    <row r="2" spans="1:25" ht="12.75" customHeight="1" x14ac:dyDescent="0.2">
      <c r="A2" s="302" t="s">
        <v>46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</row>
    <row r="3" spans="1:25" ht="5.25" customHeight="1" thickBot="1" x14ac:dyDescent="0.25"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25" ht="14.25" customHeight="1" thickTop="1" x14ac:dyDescent="0.25">
      <c r="A4" s="316" t="s">
        <v>3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8"/>
    </row>
    <row r="5" spans="1:25" ht="9.75" customHeight="1" x14ac:dyDescent="0.2">
      <c r="A5" s="4"/>
      <c r="B5" s="176" t="s">
        <v>1</v>
      </c>
      <c r="C5" s="30"/>
      <c r="D5" s="30"/>
      <c r="E5" s="30"/>
      <c r="F5" s="31"/>
      <c r="G5" s="32" t="s">
        <v>49</v>
      </c>
      <c r="H5" s="30"/>
      <c r="I5" s="30"/>
      <c r="J5" s="303" t="s">
        <v>51</v>
      </c>
      <c r="K5" s="304"/>
      <c r="L5" s="33" t="s">
        <v>73</v>
      </c>
      <c r="M5" s="34"/>
      <c r="N5" s="35"/>
      <c r="O5" s="305" t="s">
        <v>2</v>
      </c>
      <c r="P5" s="306"/>
      <c r="Q5" s="6"/>
    </row>
    <row r="6" spans="1:25" ht="12.75" customHeight="1" x14ac:dyDescent="0.2">
      <c r="A6" s="4"/>
      <c r="B6" s="307"/>
      <c r="C6" s="308"/>
      <c r="D6" s="308"/>
      <c r="E6" s="308"/>
      <c r="F6" s="309"/>
      <c r="G6" s="310"/>
      <c r="H6" s="290"/>
      <c r="I6" s="311"/>
      <c r="J6" s="96" t="s">
        <v>29</v>
      </c>
      <c r="K6" s="97"/>
      <c r="L6" s="312"/>
      <c r="M6" s="313"/>
      <c r="N6" s="314"/>
      <c r="O6" s="315"/>
      <c r="P6" s="311"/>
      <c r="Q6" s="6"/>
    </row>
    <row r="7" spans="1:25" ht="10.5" customHeight="1" x14ac:dyDescent="0.2">
      <c r="A7" s="4"/>
      <c r="B7" s="176" t="s">
        <v>138</v>
      </c>
      <c r="C7" s="32"/>
      <c r="D7" s="32"/>
      <c r="E7" s="32"/>
      <c r="F7" s="36"/>
      <c r="G7" s="319" t="s">
        <v>50</v>
      </c>
      <c r="H7" s="320"/>
      <c r="I7" s="37" t="s">
        <v>92</v>
      </c>
      <c r="J7" s="38"/>
      <c r="K7" s="38"/>
      <c r="L7" s="160"/>
      <c r="M7" s="106"/>
      <c r="N7" s="107"/>
      <c r="O7" s="106"/>
      <c r="P7" s="108"/>
      <c r="Q7" s="6"/>
    </row>
    <row r="8" spans="1:25" ht="12.75" customHeight="1" x14ac:dyDescent="0.2">
      <c r="A8" s="4"/>
      <c r="B8" s="307"/>
      <c r="C8" s="308"/>
      <c r="D8" s="308"/>
      <c r="E8" s="308"/>
      <c r="F8" s="309"/>
      <c r="G8" s="96"/>
      <c r="H8" s="97"/>
      <c r="I8" s="96"/>
      <c r="J8" s="117"/>
      <c r="K8" s="118"/>
      <c r="L8" s="98"/>
      <c r="M8" s="107"/>
      <c r="N8" s="107"/>
      <c r="O8" s="119"/>
      <c r="P8" s="120"/>
      <c r="Q8" s="6"/>
    </row>
    <row r="9" spans="1:25" x14ac:dyDescent="0.2">
      <c r="A9" s="4"/>
      <c r="B9" s="176" t="s">
        <v>4</v>
      </c>
      <c r="C9" s="32"/>
      <c r="D9" s="32"/>
      <c r="E9" s="31"/>
      <c r="F9" s="110" t="s">
        <v>101</v>
      </c>
      <c r="G9" s="32"/>
      <c r="H9" s="32"/>
      <c r="I9" s="32"/>
      <c r="J9" s="32"/>
      <c r="K9" s="30"/>
      <c r="L9" s="30"/>
      <c r="M9" s="30"/>
      <c r="N9" s="30"/>
      <c r="O9" s="176" t="s">
        <v>100</v>
      </c>
      <c r="P9" s="31"/>
      <c r="Q9" s="6"/>
    </row>
    <row r="10" spans="1:25" ht="11.25" customHeight="1" x14ac:dyDescent="0.2">
      <c r="A10" s="4"/>
      <c r="B10" s="321"/>
      <c r="C10" s="322"/>
      <c r="D10" s="322"/>
      <c r="E10" s="323"/>
      <c r="F10" s="312"/>
      <c r="G10" s="313"/>
      <c r="H10" s="313"/>
      <c r="I10" s="313"/>
      <c r="J10" s="313"/>
      <c r="K10" s="313"/>
      <c r="L10" s="313"/>
      <c r="M10" s="313"/>
      <c r="N10" s="314"/>
      <c r="O10" s="324"/>
      <c r="P10" s="325"/>
      <c r="Q10" s="6"/>
    </row>
    <row r="11" spans="1:25" ht="10.5" customHeight="1" x14ac:dyDescent="0.2">
      <c r="A11" s="4"/>
      <c r="B11" s="297" t="s">
        <v>7</v>
      </c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9"/>
      <c r="N11" s="299"/>
      <c r="O11" s="299"/>
      <c r="P11" s="300"/>
      <c r="Q11" s="6"/>
    </row>
    <row r="12" spans="1:25" ht="4.9000000000000004" customHeight="1" x14ac:dyDescent="0.2">
      <c r="A12" s="4"/>
      <c r="B12" s="40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39"/>
      <c r="Q12" s="6"/>
    </row>
    <row r="13" spans="1:25" ht="10.9" customHeight="1" x14ac:dyDescent="0.2">
      <c r="A13" s="4"/>
      <c r="B13" s="28" t="s">
        <v>5</v>
      </c>
      <c r="C13" s="289"/>
      <c r="D13" s="290"/>
      <c r="E13" s="19" t="s">
        <v>6</v>
      </c>
      <c r="F13" s="99"/>
      <c r="G13" s="170" t="s">
        <v>53</v>
      </c>
      <c r="H13" s="19"/>
      <c r="I13" s="29" t="s">
        <v>8</v>
      </c>
      <c r="J13" s="289"/>
      <c r="K13" s="290"/>
      <c r="L13" s="8"/>
      <c r="M13" s="29" t="s">
        <v>9</v>
      </c>
      <c r="N13" s="99"/>
      <c r="O13" s="162" t="s">
        <v>53</v>
      </c>
      <c r="P13" s="121"/>
      <c r="Q13" s="6"/>
    </row>
    <row r="14" spans="1:25" ht="9.9499999999999993" customHeight="1" x14ac:dyDescent="0.2">
      <c r="A14" s="4"/>
      <c r="B14" s="16" t="s">
        <v>106</v>
      </c>
      <c r="C14" s="5"/>
      <c r="D14" s="5"/>
      <c r="E14" s="5"/>
      <c r="F14" s="5"/>
      <c r="G14" s="207" t="s">
        <v>112</v>
      </c>
      <c r="H14" s="2"/>
      <c r="I14" s="16" t="s">
        <v>135</v>
      </c>
      <c r="J14" s="5"/>
      <c r="K14" s="5"/>
      <c r="L14" s="5"/>
      <c r="M14" s="5"/>
      <c r="N14" s="5"/>
      <c r="Q14" s="6"/>
      <c r="Y14" s="1"/>
    </row>
    <row r="15" spans="1:25" ht="9.9499999999999993" customHeight="1" x14ac:dyDescent="0.2">
      <c r="A15" s="4"/>
      <c r="B15" s="16" t="s">
        <v>119</v>
      </c>
      <c r="C15" s="5"/>
      <c r="D15" s="5"/>
      <c r="E15" s="5"/>
      <c r="F15" s="5"/>
      <c r="I15" s="165" t="s">
        <v>47</v>
      </c>
      <c r="J15" s="170"/>
      <c r="K15" s="292"/>
      <c r="L15" s="292"/>
      <c r="M15" s="5"/>
      <c r="O15" s="165" t="s">
        <v>134</v>
      </c>
      <c r="P15" s="196"/>
      <c r="Q15" s="6"/>
      <c r="Y15" s="1"/>
    </row>
    <row r="16" spans="1:25" ht="9.9499999999999993" customHeight="1" x14ac:dyDescent="0.2">
      <c r="A16" s="4"/>
      <c r="B16" s="16" t="s">
        <v>120</v>
      </c>
      <c r="C16" s="5"/>
      <c r="D16" s="5"/>
      <c r="E16" s="5"/>
      <c r="F16" s="5"/>
      <c r="J16" s="5"/>
      <c r="K16" s="5"/>
      <c r="L16" s="5"/>
      <c r="M16" s="5"/>
      <c r="N16" s="5"/>
      <c r="Q16" s="6"/>
      <c r="Y16" s="1"/>
    </row>
    <row r="17" spans="1:23" ht="9.9499999999999993" customHeight="1" x14ac:dyDescent="0.2">
      <c r="A17" s="4"/>
      <c r="B17" s="16" t="s">
        <v>121</v>
      </c>
      <c r="C17" s="16"/>
      <c r="D17" s="5"/>
      <c r="F17" s="5"/>
      <c r="I17" s="16" t="s">
        <v>133</v>
      </c>
      <c r="J17" s="5"/>
      <c r="K17" s="5"/>
      <c r="L17" s="5"/>
      <c r="M17" s="5"/>
      <c r="N17" s="5"/>
      <c r="Q17" s="6"/>
    </row>
    <row r="18" spans="1:23" ht="9.9499999999999993" customHeight="1" x14ac:dyDescent="0.2">
      <c r="A18" s="4"/>
      <c r="B18" s="16" t="s">
        <v>122</v>
      </c>
      <c r="C18" s="5"/>
      <c r="D18" s="5"/>
      <c r="E18" s="5"/>
      <c r="F18" s="5"/>
      <c r="I18" s="16" t="s">
        <v>114</v>
      </c>
      <c r="P18" s="197"/>
      <c r="Q18" s="167"/>
    </row>
    <row r="19" spans="1:23" ht="9.9499999999999993" customHeight="1" x14ac:dyDescent="0.2">
      <c r="A19" s="4"/>
      <c r="B19" s="16" t="s">
        <v>123</v>
      </c>
      <c r="C19" s="5"/>
      <c r="D19" s="5"/>
      <c r="E19" s="5"/>
      <c r="F19" s="5"/>
      <c r="I19" s="16" t="s">
        <v>115</v>
      </c>
      <c r="J19" s="5"/>
      <c r="K19" s="5"/>
      <c r="L19" s="5"/>
      <c r="Q19" s="6"/>
    </row>
    <row r="20" spans="1:23" ht="9.9499999999999993" customHeight="1" x14ac:dyDescent="0.2">
      <c r="A20" s="4"/>
      <c r="B20" s="16" t="s">
        <v>124</v>
      </c>
      <c r="G20" s="164"/>
      <c r="H20" s="124"/>
      <c r="I20" s="208" t="s">
        <v>116</v>
      </c>
      <c r="J20" s="202"/>
      <c r="K20" s="16" t="s">
        <v>12</v>
      </c>
      <c r="N20" s="123"/>
      <c r="O20" s="198"/>
      <c r="Q20" s="6"/>
      <c r="T20" s="5"/>
      <c r="U20" s="165"/>
      <c r="W20" s="163"/>
    </row>
    <row r="21" spans="1:23" ht="9.9499999999999993" customHeight="1" x14ac:dyDescent="0.2">
      <c r="A21" s="4"/>
      <c r="B21" s="16" t="s">
        <v>130</v>
      </c>
      <c r="G21" s="164"/>
      <c r="H21" s="124"/>
      <c r="Q21" s="6"/>
      <c r="T21" s="5"/>
      <c r="U21" s="165"/>
      <c r="V21" s="122"/>
      <c r="W21" s="163"/>
    </row>
    <row r="22" spans="1:23" ht="9.9499999999999993" customHeight="1" x14ac:dyDescent="0.2">
      <c r="A22" s="4"/>
      <c r="B22" s="16" t="s">
        <v>125</v>
      </c>
      <c r="C22" s="5"/>
      <c r="D22" s="5"/>
      <c r="H22" s="165" t="s">
        <v>126</v>
      </c>
      <c r="I22" s="201" t="s">
        <v>219</v>
      </c>
      <c r="J22" s="203"/>
      <c r="M22" s="169"/>
      <c r="N22" s="13"/>
      <c r="O22" s="13"/>
      <c r="Q22" s="6"/>
    </row>
    <row r="23" spans="1:23" ht="11.45" customHeight="1" x14ac:dyDescent="0.2">
      <c r="A23" s="4"/>
      <c r="B23" s="16"/>
      <c r="C23" s="5"/>
      <c r="D23" s="5"/>
      <c r="E23" s="5"/>
      <c r="M23" s="169"/>
      <c r="N23" s="13"/>
      <c r="O23" s="13"/>
      <c r="Q23" s="6"/>
    </row>
    <row r="24" spans="1:23" ht="14.1" customHeight="1" x14ac:dyDescent="0.2">
      <c r="A24" s="4"/>
      <c r="B24" s="8"/>
      <c r="C24" s="8"/>
      <c r="D24" s="8"/>
      <c r="E24" s="8"/>
      <c r="F24" s="8"/>
      <c r="G24" s="8"/>
      <c r="I24" s="8"/>
      <c r="J24" s="8"/>
      <c r="K24" s="8"/>
      <c r="L24" s="8"/>
      <c r="M24" s="296"/>
      <c r="N24" s="296"/>
      <c r="O24" s="296"/>
      <c r="P24" s="8"/>
      <c r="Q24" s="6"/>
    </row>
    <row r="25" spans="1:23" ht="13.5" thickBot="1" x14ac:dyDescent="0.25">
      <c r="A25" s="9"/>
      <c r="B25" s="10" t="s">
        <v>10</v>
      </c>
      <c r="C25" s="11"/>
      <c r="D25" s="11"/>
      <c r="E25" s="10"/>
      <c r="F25" s="10" t="s">
        <v>11</v>
      </c>
      <c r="G25" s="10"/>
      <c r="H25" s="10"/>
      <c r="I25" s="10" t="s">
        <v>117</v>
      </c>
      <c r="J25" s="10"/>
      <c r="K25" s="10"/>
      <c r="L25" s="10"/>
      <c r="M25" s="166" t="s">
        <v>118</v>
      </c>
      <c r="N25" s="10"/>
      <c r="O25" s="10"/>
      <c r="P25" s="109" t="s">
        <v>11</v>
      </c>
      <c r="Q25" s="12"/>
    </row>
    <row r="26" spans="1:23" ht="13.5" thickTop="1" x14ac:dyDescent="0.2">
      <c r="A26" s="293" t="s">
        <v>136</v>
      </c>
      <c r="B26" s="294"/>
      <c r="C26" s="294"/>
      <c r="D26" s="294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5"/>
    </row>
    <row r="27" spans="1:23" s="13" customFormat="1" ht="19.5" customHeight="1" x14ac:dyDescent="0.2">
      <c r="A27" s="15"/>
      <c r="B27" s="80" t="s">
        <v>68</v>
      </c>
      <c r="C27" s="228" t="s">
        <v>69</v>
      </c>
      <c r="D27" s="229"/>
      <c r="E27" s="230"/>
      <c r="F27" s="81" t="s">
        <v>58</v>
      </c>
      <c r="G27" s="182"/>
      <c r="H27" s="283" t="s">
        <v>137</v>
      </c>
      <c r="I27" s="283"/>
      <c r="J27" s="283"/>
      <c r="K27" s="283"/>
      <c r="L27" s="283"/>
      <c r="M27" s="283"/>
      <c r="N27" s="283"/>
      <c r="O27" s="283"/>
      <c r="P27" s="291"/>
      <c r="Q27" s="14"/>
    </row>
    <row r="28" spans="1:23" s="13" customFormat="1" ht="11.1" customHeight="1" x14ac:dyDescent="0.2">
      <c r="A28" s="15"/>
      <c r="B28" s="90" t="s">
        <v>71</v>
      </c>
      <c r="C28" s="231"/>
      <c r="D28" s="232"/>
      <c r="E28" s="233"/>
      <c r="F28" s="51"/>
      <c r="G28" s="180" t="s">
        <v>13</v>
      </c>
      <c r="H28" s="280"/>
      <c r="I28" s="281"/>
      <c r="J28" s="281"/>
      <c r="K28" s="281"/>
      <c r="L28" s="282"/>
      <c r="M28" s="130" t="s">
        <v>72</v>
      </c>
      <c r="N28" s="243"/>
      <c r="O28" s="244"/>
      <c r="P28" s="185"/>
      <c r="Q28" s="14"/>
    </row>
    <row r="29" spans="1:23" s="13" customFormat="1" ht="11.1" customHeight="1" x14ac:dyDescent="0.2">
      <c r="A29" s="15"/>
      <c r="B29" s="91"/>
      <c r="C29" s="231"/>
      <c r="D29" s="232"/>
      <c r="E29" s="233"/>
      <c r="F29" s="52"/>
      <c r="G29" s="180" t="s">
        <v>62</v>
      </c>
      <c r="H29" s="280"/>
      <c r="I29" s="281"/>
      <c r="J29" s="281"/>
      <c r="K29" s="281"/>
      <c r="L29" s="282"/>
      <c r="M29" s="130" t="s">
        <v>72</v>
      </c>
      <c r="N29" s="243"/>
      <c r="O29" s="244"/>
      <c r="P29" s="186"/>
      <c r="Q29" s="14"/>
    </row>
    <row r="30" spans="1:23" s="13" customFormat="1" ht="11.1" customHeight="1" x14ac:dyDescent="0.2">
      <c r="A30" s="15"/>
      <c r="B30" s="91"/>
      <c r="C30" s="231"/>
      <c r="D30" s="232"/>
      <c r="E30" s="233"/>
      <c r="F30" s="52"/>
      <c r="G30" s="183" t="s">
        <v>131</v>
      </c>
      <c r="H30" s="280"/>
      <c r="I30" s="281"/>
      <c r="J30" s="281"/>
      <c r="K30" s="281"/>
      <c r="L30" s="282"/>
      <c r="M30" s="130" t="s">
        <v>72</v>
      </c>
      <c r="N30" s="243"/>
      <c r="O30" s="244"/>
      <c r="P30" s="186"/>
      <c r="Q30" s="14"/>
    </row>
    <row r="31" spans="1:23" s="13" customFormat="1" ht="11.1" customHeight="1" x14ac:dyDescent="0.2">
      <c r="A31" s="15"/>
      <c r="B31" s="28"/>
      <c r="C31" s="19"/>
      <c r="D31" s="19"/>
      <c r="E31" s="19"/>
      <c r="F31" s="19"/>
      <c r="G31" s="19"/>
      <c r="H31" s="283" t="s">
        <v>132</v>
      </c>
      <c r="I31" s="283"/>
      <c r="J31" s="283"/>
      <c r="K31" s="283"/>
      <c r="L31" s="283"/>
      <c r="M31" s="19"/>
      <c r="N31" s="283" t="s">
        <v>139</v>
      </c>
      <c r="O31" s="283"/>
      <c r="P31" s="181" t="s">
        <v>140</v>
      </c>
      <c r="Q31" s="14"/>
    </row>
    <row r="32" spans="1:23" s="13" customFormat="1" ht="6.95" customHeight="1" thickBot="1" x14ac:dyDescent="0.25">
      <c r="A32" s="2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26"/>
    </row>
    <row r="33" spans="1:17" s="13" customFormat="1" ht="6" customHeight="1" thickTop="1" x14ac:dyDescent="0.2">
      <c r="A33" s="60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2"/>
    </row>
    <row r="34" spans="1:17" s="13" customFormat="1" ht="12" customHeight="1" x14ac:dyDescent="0.2">
      <c r="A34" s="173"/>
      <c r="B34" s="63" t="s">
        <v>40</v>
      </c>
      <c r="C34" s="64"/>
      <c r="D34" s="64"/>
      <c r="E34" s="64"/>
      <c r="F34" s="65"/>
      <c r="H34" s="66"/>
      <c r="I34" s="174"/>
      <c r="J34" s="174"/>
      <c r="K34" s="174"/>
      <c r="L34" s="174"/>
      <c r="M34" s="174"/>
      <c r="N34" s="174"/>
      <c r="O34" s="174"/>
      <c r="P34" s="174"/>
      <c r="Q34" s="14"/>
    </row>
    <row r="35" spans="1:17" s="13" customFormat="1" ht="12" customHeight="1" x14ac:dyDescent="0.2">
      <c r="A35" s="173"/>
      <c r="B35" s="67" t="s">
        <v>41</v>
      </c>
      <c r="C35" s="68"/>
      <c r="D35" s="68"/>
      <c r="E35" s="68"/>
      <c r="F35" s="69"/>
      <c r="H35" s="66"/>
      <c r="I35" s="174"/>
      <c r="J35" s="174"/>
      <c r="K35" s="174"/>
      <c r="L35" s="174"/>
      <c r="M35" s="174"/>
      <c r="N35" s="174"/>
      <c r="O35" s="174"/>
      <c r="P35" s="174"/>
      <c r="Q35" s="14"/>
    </row>
    <row r="36" spans="1:17" s="13" customFormat="1" ht="11.45" customHeight="1" x14ac:dyDescent="0.2">
      <c r="A36" s="173"/>
      <c r="B36" s="70" t="s">
        <v>42</v>
      </c>
      <c r="C36" s="71"/>
      <c r="D36" s="71"/>
      <c r="E36" s="71"/>
      <c r="F36" s="72"/>
      <c r="G36" s="174"/>
      <c r="H36" s="66"/>
      <c r="I36" s="174"/>
      <c r="J36" s="174"/>
      <c r="K36" s="174"/>
      <c r="L36" s="174"/>
      <c r="M36" s="174"/>
      <c r="N36" s="174"/>
      <c r="O36" s="174"/>
      <c r="P36" s="174"/>
      <c r="Q36" s="14"/>
    </row>
    <row r="37" spans="1:17" s="13" customFormat="1" ht="9" customHeight="1" x14ac:dyDescent="0.2">
      <c r="A37" s="173"/>
      <c r="B37" s="73"/>
      <c r="C37" s="68"/>
      <c r="D37" s="68"/>
      <c r="E37" s="68"/>
      <c r="F37" s="69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4"/>
    </row>
    <row r="38" spans="1:17" s="13" customFormat="1" x14ac:dyDescent="0.2">
      <c r="A38" s="284" t="s">
        <v>56</v>
      </c>
      <c r="B38" s="285"/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5"/>
      <c r="O38" s="285"/>
      <c r="P38" s="285"/>
      <c r="Q38" s="286"/>
    </row>
    <row r="39" spans="1:17" s="13" customFormat="1" ht="33" customHeight="1" x14ac:dyDescent="0.2">
      <c r="A39" s="15"/>
      <c r="B39" s="74" t="s">
        <v>16</v>
      </c>
      <c r="C39" s="53"/>
      <c r="D39" s="53"/>
      <c r="E39" s="53"/>
      <c r="F39" s="53"/>
      <c r="G39" s="53"/>
      <c r="H39" s="53"/>
      <c r="I39" s="287" t="s">
        <v>110</v>
      </c>
      <c r="J39" s="288"/>
      <c r="K39" s="41" t="s">
        <v>85</v>
      </c>
      <c r="L39" s="42" t="s">
        <v>86</v>
      </c>
      <c r="M39" s="43" t="s">
        <v>82</v>
      </c>
      <c r="N39" s="41" t="s">
        <v>83</v>
      </c>
      <c r="O39" s="287"/>
      <c r="P39" s="288"/>
      <c r="Q39" s="14"/>
    </row>
    <row r="40" spans="1:17" s="13" customFormat="1" ht="14.1" customHeight="1" x14ac:dyDescent="0.2">
      <c r="A40" s="15"/>
      <c r="B40" s="75" t="s">
        <v>142</v>
      </c>
      <c r="C40" s="53"/>
      <c r="D40" s="53"/>
      <c r="E40" s="53"/>
      <c r="F40" s="53"/>
      <c r="G40" s="53"/>
      <c r="H40" s="76" t="s">
        <v>18</v>
      </c>
      <c r="I40" s="245"/>
      <c r="J40" s="246"/>
      <c r="K40" s="44">
        <v>223010</v>
      </c>
      <c r="L40" s="45">
        <v>223020</v>
      </c>
      <c r="M40" s="45">
        <v>223030</v>
      </c>
      <c r="N40" s="46">
        <v>223220</v>
      </c>
      <c r="O40" s="115"/>
      <c r="P40" s="100"/>
      <c r="Q40" s="14"/>
    </row>
    <row r="41" spans="1:17" s="13" customFormat="1" ht="14.1" customHeight="1" x14ac:dyDescent="0.2">
      <c r="A41" s="15"/>
      <c r="B41" s="75" t="s">
        <v>143</v>
      </c>
      <c r="C41" s="53"/>
      <c r="D41" s="53"/>
      <c r="E41" s="53"/>
      <c r="F41" s="53"/>
      <c r="G41" s="53"/>
      <c r="H41" s="76" t="s">
        <v>18</v>
      </c>
      <c r="I41" s="245"/>
      <c r="J41" s="246"/>
      <c r="K41" s="44">
        <v>223040</v>
      </c>
      <c r="L41" s="47">
        <v>223050</v>
      </c>
      <c r="M41" s="47">
        <v>223060</v>
      </c>
      <c r="N41" s="48">
        <v>223220</v>
      </c>
      <c r="O41" s="115"/>
      <c r="P41" s="101"/>
      <c r="Q41" s="14"/>
    </row>
    <row r="42" spans="1:17" s="13" customFormat="1" ht="14.1" customHeight="1" x14ac:dyDescent="0.2">
      <c r="A42" s="15"/>
      <c r="B42" s="28" t="s">
        <v>128</v>
      </c>
      <c r="C42" s="19"/>
      <c r="D42" s="19"/>
      <c r="E42" s="19"/>
      <c r="F42" s="19"/>
      <c r="G42" s="19"/>
      <c r="H42" s="29" t="s">
        <v>18</v>
      </c>
      <c r="I42" s="245"/>
      <c r="J42" s="246"/>
      <c r="K42" s="44">
        <v>223040</v>
      </c>
      <c r="L42" s="47">
        <v>223050</v>
      </c>
      <c r="M42" s="47">
        <v>223060</v>
      </c>
      <c r="N42" s="48">
        <v>223220</v>
      </c>
      <c r="O42" s="171"/>
      <c r="P42" s="100"/>
      <c r="Q42" s="14"/>
    </row>
    <row r="43" spans="1:17" s="13" customFormat="1" ht="14.1" customHeight="1" x14ac:dyDescent="0.2">
      <c r="A43" s="15"/>
      <c r="B43" s="74" t="s">
        <v>141</v>
      </c>
      <c r="F43" s="192"/>
      <c r="G43" s="193"/>
      <c r="H43" s="194" t="str">
        <f>IF(F43="","",C43/F43)</f>
        <v/>
      </c>
      <c r="I43" s="209"/>
      <c r="J43" s="210"/>
      <c r="K43" s="210"/>
      <c r="L43" s="210"/>
      <c r="M43" s="210"/>
      <c r="N43" s="210"/>
      <c r="O43" s="210"/>
      <c r="P43" s="211"/>
      <c r="Q43" s="14"/>
    </row>
    <row r="44" spans="1:17" s="13" customFormat="1" ht="14.1" customHeight="1" x14ac:dyDescent="0.2">
      <c r="A44" s="15"/>
      <c r="B44" s="178" t="s">
        <v>127</v>
      </c>
      <c r="C44" s="190"/>
      <c r="D44" s="77" t="s">
        <v>233</v>
      </c>
      <c r="E44" s="177"/>
      <c r="F44" s="19"/>
      <c r="G44" s="53"/>
      <c r="H44" s="76" t="s">
        <v>18</v>
      </c>
      <c r="I44" s="226">
        <f>ROUND(C44*0.67,2)</f>
        <v>0</v>
      </c>
      <c r="J44" s="227"/>
      <c r="K44" s="189">
        <v>223040</v>
      </c>
      <c r="L44" s="47">
        <v>223050</v>
      </c>
      <c r="M44" s="47">
        <v>223060</v>
      </c>
      <c r="N44" s="48">
        <v>223220</v>
      </c>
      <c r="O44" s="187"/>
      <c r="P44" s="188"/>
      <c r="Q44" s="14"/>
    </row>
    <row r="45" spans="1:17" s="13" customFormat="1" ht="14.1" customHeight="1" x14ac:dyDescent="0.2">
      <c r="A45" s="15"/>
      <c r="B45" s="178" t="s">
        <v>127</v>
      </c>
      <c r="C45" s="190"/>
      <c r="D45" s="77" t="s">
        <v>230</v>
      </c>
      <c r="E45" s="177" t="s">
        <v>232</v>
      </c>
      <c r="F45" s="19"/>
      <c r="G45" s="53"/>
      <c r="H45" s="76" t="s">
        <v>18</v>
      </c>
      <c r="I45" s="226">
        <f>ROUND(C45*0.3,2)</f>
        <v>0</v>
      </c>
      <c r="J45" s="227"/>
      <c r="K45" s="205">
        <v>223040</v>
      </c>
      <c r="L45" s="205">
        <v>223050</v>
      </c>
      <c r="M45" s="205">
        <v>223060</v>
      </c>
      <c r="N45" s="205">
        <v>223220</v>
      </c>
      <c r="O45" s="206"/>
      <c r="P45" s="188"/>
      <c r="Q45" s="14"/>
    </row>
    <row r="46" spans="1:17" s="13" customFormat="1" ht="14.1" customHeight="1" x14ac:dyDescent="0.2">
      <c r="A46" s="15"/>
      <c r="B46" s="74" t="s">
        <v>17</v>
      </c>
      <c r="C46" s="53"/>
      <c r="D46" s="53"/>
      <c r="E46" s="53"/>
      <c r="F46" s="53"/>
      <c r="G46" s="53"/>
      <c r="H46" s="53"/>
      <c r="I46" s="212"/>
      <c r="J46" s="213"/>
      <c r="K46" s="213"/>
      <c r="L46" s="213"/>
      <c r="M46" s="213"/>
      <c r="N46" s="213"/>
      <c r="O46" s="213"/>
      <c r="P46" s="214"/>
      <c r="Q46" s="14"/>
    </row>
    <row r="47" spans="1:17" s="13" customFormat="1" ht="14.1" customHeight="1" x14ac:dyDescent="0.2">
      <c r="A47" s="15"/>
      <c r="B47" s="75" t="s">
        <v>90</v>
      </c>
      <c r="C47" s="184"/>
      <c r="D47" s="53" t="s">
        <v>89</v>
      </c>
      <c r="E47" s="191"/>
      <c r="F47" s="78"/>
      <c r="G47" s="79"/>
      <c r="H47" s="76" t="s">
        <v>18</v>
      </c>
      <c r="I47" s="226">
        <f>ROUND(C47*E47,2)</f>
        <v>0</v>
      </c>
      <c r="J47" s="227"/>
      <c r="K47" s="189">
        <v>223110</v>
      </c>
      <c r="L47" s="47">
        <v>223120</v>
      </c>
      <c r="M47" s="47">
        <v>223130</v>
      </c>
      <c r="N47" s="48">
        <v>223320</v>
      </c>
      <c r="O47" s="115"/>
      <c r="P47" s="101"/>
      <c r="Q47" s="14"/>
    </row>
    <row r="48" spans="1:17" s="13" customFormat="1" ht="14.1" customHeight="1" x14ac:dyDescent="0.2">
      <c r="A48" s="15"/>
      <c r="B48" s="75" t="s">
        <v>19</v>
      </c>
      <c r="C48" s="184"/>
      <c r="D48" s="79" t="s">
        <v>22</v>
      </c>
      <c r="E48" s="191"/>
      <c r="F48" s="53"/>
      <c r="G48" s="53"/>
      <c r="H48" s="76" t="s">
        <v>18</v>
      </c>
      <c r="I48" s="215"/>
      <c r="J48" s="216"/>
      <c r="K48" s="216"/>
      <c r="L48" s="216"/>
      <c r="M48" s="216"/>
      <c r="N48" s="216"/>
      <c r="O48" s="216"/>
      <c r="P48" s="217"/>
      <c r="Q48" s="14"/>
    </row>
    <row r="49" spans="1:25" s="13" customFormat="1" ht="14.1" customHeight="1" x14ac:dyDescent="0.2">
      <c r="A49" s="15"/>
      <c r="B49" s="75" t="s">
        <v>20</v>
      </c>
      <c r="C49" s="184"/>
      <c r="D49" s="79" t="s">
        <v>22</v>
      </c>
      <c r="E49" s="191"/>
      <c r="F49" s="53"/>
      <c r="G49" s="53"/>
      <c r="H49" s="76" t="s">
        <v>18</v>
      </c>
      <c r="I49" s="218"/>
      <c r="J49" s="219"/>
      <c r="K49" s="219"/>
      <c r="L49" s="219"/>
      <c r="M49" s="219"/>
      <c r="N49" s="219"/>
      <c r="O49" s="219"/>
      <c r="P49" s="220"/>
      <c r="Q49" s="14"/>
    </row>
    <row r="50" spans="1:25" s="13" customFormat="1" ht="14.1" customHeight="1" x14ac:dyDescent="0.2">
      <c r="A50" s="15"/>
      <c r="B50" s="75" t="s">
        <v>21</v>
      </c>
      <c r="C50" s="184"/>
      <c r="D50" s="79" t="s">
        <v>22</v>
      </c>
      <c r="E50" s="191"/>
      <c r="F50" s="53"/>
      <c r="G50" s="53"/>
      <c r="H50" s="76" t="s">
        <v>18</v>
      </c>
      <c r="I50" s="218"/>
      <c r="J50" s="219"/>
      <c r="K50" s="219"/>
      <c r="L50" s="219"/>
      <c r="M50" s="219"/>
      <c r="N50" s="219"/>
      <c r="O50" s="219"/>
      <c r="P50" s="220"/>
      <c r="Q50" s="14"/>
    </row>
    <row r="51" spans="1:25" s="13" customFormat="1" ht="14.1" customHeight="1" x14ac:dyDescent="0.2">
      <c r="A51" s="15"/>
      <c r="B51" s="74"/>
      <c r="C51" s="53"/>
      <c r="D51" s="53"/>
      <c r="E51" s="53"/>
      <c r="F51" s="53"/>
      <c r="G51" s="53"/>
      <c r="H51" s="76" t="s">
        <v>23</v>
      </c>
      <c r="I51" s="278">
        <f>(C48*E48)+(C49*E49)+(C50*E50)</f>
        <v>0</v>
      </c>
      <c r="J51" s="279"/>
      <c r="K51" s="44">
        <v>223140</v>
      </c>
      <c r="L51" s="45">
        <v>223150</v>
      </c>
      <c r="M51" s="45">
        <v>223160</v>
      </c>
      <c r="N51" s="46">
        <v>223320</v>
      </c>
      <c r="O51" s="114"/>
      <c r="P51" s="55"/>
      <c r="Q51" s="14"/>
    </row>
    <row r="52" spans="1:25" s="13" customFormat="1" ht="14.1" customHeight="1" x14ac:dyDescent="0.2">
      <c r="A52" s="15"/>
      <c r="B52" s="75" t="s">
        <v>129</v>
      </c>
      <c r="C52" s="53"/>
      <c r="D52" s="53"/>
      <c r="E52" s="53"/>
      <c r="F52" s="53"/>
      <c r="G52" s="53"/>
      <c r="H52" s="76" t="s">
        <v>18</v>
      </c>
      <c r="I52" s="245"/>
      <c r="J52" s="246"/>
      <c r="K52" s="44">
        <v>234510</v>
      </c>
      <c r="L52" s="47">
        <v>234520</v>
      </c>
      <c r="M52" s="47">
        <v>234530</v>
      </c>
      <c r="N52" s="48">
        <v>223320</v>
      </c>
      <c r="O52" s="115"/>
      <c r="P52" s="101"/>
      <c r="Q52" s="14"/>
    </row>
    <row r="53" spans="1:25" s="13" customFormat="1" ht="14.1" customHeight="1" thickBot="1" x14ac:dyDescent="0.25">
      <c r="A53" s="15"/>
      <c r="B53" s="75" t="s">
        <v>25</v>
      </c>
      <c r="C53" s="53"/>
      <c r="D53" s="53"/>
      <c r="E53" s="53"/>
      <c r="F53" s="53"/>
      <c r="G53" s="53"/>
      <c r="H53" s="76" t="s">
        <v>18</v>
      </c>
      <c r="I53" s="247">
        <f>IF(N109="","",N109)</f>
        <v>0</v>
      </c>
      <c r="J53" s="248"/>
      <c r="K53" s="44">
        <v>223170</v>
      </c>
      <c r="L53" s="46">
        <v>223180</v>
      </c>
      <c r="M53" s="45">
        <v>223190</v>
      </c>
      <c r="N53" s="48">
        <v>223320</v>
      </c>
      <c r="O53" s="115"/>
      <c r="P53" s="101"/>
      <c r="Q53" s="14"/>
    </row>
    <row r="54" spans="1:25" s="13" customFormat="1" ht="19.5" customHeight="1" x14ac:dyDescent="0.2">
      <c r="A54" s="15"/>
      <c r="B54" s="80" t="s">
        <v>68</v>
      </c>
      <c r="C54" s="228" t="s">
        <v>69</v>
      </c>
      <c r="D54" s="229"/>
      <c r="E54" s="230"/>
      <c r="F54" s="81" t="s">
        <v>58</v>
      </c>
      <c r="G54" s="276" t="s">
        <v>70</v>
      </c>
      <c r="H54" s="277"/>
      <c r="I54" s="56"/>
      <c r="J54" s="57"/>
      <c r="K54" s="89"/>
      <c r="L54" s="89"/>
      <c r="M54" s="89"/>
      <c r="N54" s="89"/>
      <c r="O54" s="105" t="s">
        <v>91</v>
      </c>
      <c r="P54" s="27"/>
      <c r="Q54" s="14"/>
    </row>
    <row r="55" spans="1:25" s="13" customFormat="1" ht="11.1" customHeight="1" x14ac:dyDescent="0.2">
      <c r="A55" s="15"/>
      <c r="B55" s="90" t="s">
        <v>71</v>
      </c>
      <c r="C55" s="231"/>
      <c r="D55" s="232"/>
      <c r="E55" s="233"/>
      <c r="F55" s="51"/>
      <c r="G55" s="243"/>
      <c r="H55" s="244"/>
      <c r="I55" s="54"/>
      <c r="J55" s="58"/>
      <c r="K55" s="241" t="s">
        <v>88</v>
      </c>
      <c r="L55" s="242"/>
      <c r="M55" s="126"/>
      <c r="N55" s="126"/>
      <c r="O55" s="127"/>
      <c r="P55" s="128"/>
      <c r="Q55" s="14"/>
    </row>
    <row r="56" spans="1:25" s="13" customFormat="1" ht="11.1" customHeight="1" x14ac:dyDescent="0.2">
      <c r="A56" s="15"/>
      <c r="B56" s="91"/>
      <c r="C56" s="231"/>
      <c r="D56" s="232"/>
      <c r="E56" s="233"/>
      <c r="F56" s="52"/>
      <c r="G56" s="243"/>
      <c r="H56" s="244"/>
      <c r="I56" s="54"/>
      <c r="J56" s="58"/>
      <c r="K56" s="263"/>
      <c r="L56" s="264"/>
      <c r="M56" s="264"/>
      <c r="N56" s="264"/>
      <c r="O56" s="264"/>
      <c r="P56" s="265"/>
      <c r="Q56" s="14"/>
    </row>
    <row r="57" spans="1:25" s="13" customFormat="1" ht="11.1" customHeight="1" x14ac:dyDescent="0.2">
      <c r="A57" s="15"/>
      <c r="B57" s="91"/>
      <c r="C57" s="231"/>
      <c r="D57" s="232"/>
      <c r="E57" s="233"/>
      <c r="F57" s="52"/>
      <c r="G57" s="243"/>
      <c r="H57" s="244"/>
      <c r="I57" s="54"/>
      <c r="J57" s="58"/>
      <c r="K57" s="266"/>
      <c r="L57" s="264"/>
      <c r="M57" s="264"/>
      <c r="N57" s="264"/>
      <c r="O57" s="264"/>
      <c r="P57" s="265"/>
      <c r="Q57" s="14"/>
      <c r="W57" s="172"/>
      <c r="X57" s="172"/>
      <c r="Y57" s="172"/>
    </row>
    <row r="58" spans="1:25" s="13" customFormat="1" ht="14.1" customHeight="1" x14ac:dyDescent="0.2">
      <c r="A58" s="15"/>
      <c r="B58" s="267" t="s">
        <v>111</v>
      </c>
      <c r="C58" s="268"/>
      <c r="D58" s="268"/>
      <c r="E58" s="268"/>
      <c r="F58" s="268"/>
      <c r="G58" s="268"/>
      <c r="H58" s="269"/>
      <c r="I58" s="270">
        <f>SUM(I40:J57)</f>
        <v>0</v>
      </c>
      <c r="J58" s="227"/>
      <c r="K58" s="266"/>
      <c r="L58" s="264"/>
      <c r="M58" s="264"/>
      <c r="N58" s="264"/>
      <c r="O58" s="264"/>
      <c r="P58" s="265"/>
      <c r="Q58" s="14"/>
    </row>
    <row r="59" spans="1:25" s="13" customFormat="1" ht="22.9" customHeight="1" thickBot="1" x14ac:dyDescent="0.25">
      <c r="A59" s="15"/>
      <c r="B59" s="271" t="s">
        <v>66</v>
      </c>
      <c r="C59" s="272"/>
      <c r="D59" s="272"/>
      <c r="E59" s="272"/>
      <c r="F59" s="273"/>
      <c r="G59" s="273"/>
      <c r="H59" s="273"/>
      <c r="I59" s="274"/>
      <c r="J59" s="275"/>
      <c r="K59" s="266"/>
      <c r="L59" s="264"/>
      <c r="M59" s="264"/>
      <c r="N59" s="264"/>
      <c r="O59" s="264"/>
      <c r="P59" s="265"/>
      <c r="Q59" s="14"/>
    </row>
    <row r="60" spans="1:25" s="13" customFormat="1" ht="14.1" customHeight="1" thickBot="1" x14ac:dyDescent="0.25">
      <c r="A60" s="15"/>
      <c r="B60" s="82"/>
      <c r="C60" s="172"/>
      <c r="D60" s="172"/>
      <c r="E60" s="83" t="s">
        <v>87</v>
      </c>
      <c r="F60" s="250"/>
      <c r="G60" s="251"/>
      <c r="H60" s="85">
        <v>-221322</v>
      </c>
      <c r="I60" s="93"/>
      <c r="J60" s="94"/>
      <c r="K60" s="266"/>
      <c r="L60" s="264"/>
      <c r="M60" s="264"/>
      <c r="N60" s="264"/>
      <c r="O60" s="264"/>
      <c r="P60" s="265"/>
      <c r="Q60" s="14"/>
      <c r="X60" s="129"/>
    </row>
    <row r="61" spans="1:25" s="13" customFormat="1" ht="14.1" customHeight="1" x14ac:dyDescent="0.2">
      <c r="A61" s="15"/>
      <c r="B61" s="82"/>
      <c r="C61" s="172"/>
      <c r="D61" s="172"/>
      <c r="E61" s="172"/>
      <c r="F61" s="84" t="s">
        <v>67</v>
      </c>
      <c r="G61" s="252"/>
      <c r="H61" s="253"/>
      <c r="I61" s="93"/>
      <c r="J61" s="95"/>
      <c r="K61" s="254" t="s">
        <v>107</v>
      </c>
      <c r="L61" s="255"/>
      <c r="M61" s="255"/>
      <c r="N61" s="255"/>
      <c r="O61" s="255"/>
      <c r="P61" s="256"/>
      <c r="Q61" s="14"/>
      <c r="U61" s="130"/>
    </row>
    <row r="62" spans="1:25" s="13" customFormat="1" ht="14.1" customHeight="1" thickBot="1" x14ac:dyDescent="0.25">
      <c r="A62" s="15"/>
      <c r="B62" s="86"/>
      <c r="C62" s="59"/>
      <c r="D62" s="59"/>
      <c r="E62" s="59"/>
      <c r="F62" s="59"/>
      <c r="G62" s="87"/>
      <c r="H62" s="88" t="s">
        <v>95</v>
      </c>
      <c r="I62" s="257"/>
      <c r="J62" s="258"/>
      <c r="K62" s="259"/>
      <c r="L62" s="260"/>
      <c r="M62" s="260"/>
      <c r="N62" s="260"/>
      <c r="O62" s="261"/>
      <c r="P62" s="262"/>
      <c r="Q62" s="14"/>
    </row>
    <row r="63" spans="1:25" s="13" customFormat="1" ht="14.1" customHeight="1" thickBot="1" x14ac:dyDescent="0.25">
      <c r="A63" s="15"/>
      <c r="B63" s="234" t="s">
        <v>65</v>
      </c>
      <c r="C63" s="235"/>
      <c r="D63" s="235"/>
      <c r="E63" s="235"/>
      <c r="F63" s="235"/>
      <c r="G63" s="235"/>
      <c r="H63" s="236"/>
      <c r="I63" s="237">
        <f>I58++I59+I62</f>
        <v>0</v>
      </c>
      <c r="J63" s="238"/>
      <c r="K63" s="239" t="s">
        <v>108</v>
      </c>
      <c r="L63" s="240"/>
      <c r="M63" s="131"/>
      <c r="N63" s="131"/>
      <c r="O63" s="132" t="s">
        <v>109</v>
      </c>
      <c r="P63" s="133"/>
      <c r="Q63" s="14"/>
      <c r="X63" s="134"/>
    </row>
    <row r="64" spans="1:25" s="13" customFormat="1" ht="12" customHeight="1" x14ac:dyDescent="0.2">
      <c r="A64" s="15"/>
      <c r="B64" s="16" t="s">
        <v>52</v>
      </c>
      <c r="J64" s="16" t="s">
        <v>39</v>
      </c>
      <c r="Q64" s="14"/>
      <c r="T64" s="135"/>
      <c r="U64" s="136"/>
      <c r="W64" s="137"/>
      <c r="X64" s="137"/>
      <c r="Y64" s="138"/>
    </row>
    <row r="65" spans="1:25" s="13" customFormat="1" ht="11.45" customHeight="1" x14ac:dyDescent="0.2">
      <c r="A65" s="15"/>
      <c r="B65" s="17" t="s">
        <v>26</v>
      </c>
      <c r="J65" s="17" t="s">
        <v>27</v>
      </c>
      <c r="Q65" s="14"/>
    </row>
    <row r="66" spans="1:25" s="13" customFormat="1" ht="11.45" customHeight="1" x14ac:dyDescent="0.2">
      <c r="A66" s="15"/>
      <c r="B66" s="17"/>
      <c r="J66" s="17"/>
      <c r="Q66" s="14"/>
    </row>
    <row r="67" spans="1:25" s="13" customFormat="1" ht="14.1" customHeight="1" x14ac:dyDescent="0.2">
      <c r="A67" s="15"/>
      <c r="B67" s="18"/>
      <c r="C67" s="19"/>
      <c r="D67" s="18"/>
      <c r="E67" s="18"/>
      <c r="F67" s="18"/>
      <c r="G67" s="20"/>
      <c r="H67" s="168"/>
      <c r="J67" s="18"/>
      <c r="K67" s="19"/>
      <c r="L67" s="18"/>
      <c r="M67" s="18"/>
      <c r="N67" s="224"/>
      <c r="O67" s="225"/>
      <c r="P67" s="18"/>
      <c r="Q67" s="14"/>
      <c r="W67" s="1"/>
      <c r="X67" s="1"/>
      <c r="Y67" s="1"/>
    </row>
    <row r="68" spans="1:25" s="13" customFormat="1" ht="14.1" customHeight="1" thickBot="1" x14ac:dyDescent="0.25">
      <c r="A68" s="21"/>
      <c r="B68" s="22" t="s">
        <v>10</v>
      </c>
      <c r="C68" s="23"/>
      <c r="D68" s="24"/>
      <c r="E68" s="10"/>
      <c r="F68" s="22" t="s">
        <v>11</v>
      </c>
      <c r="G68" s="25"/>
      <c r="H68" s="10"/>
      <c r="I68" s="10"/>
      <c r="J68" s="10" t="s">
        <v>117</v>
      </c>
      <c r="K68" s="23"/>
      <c r="L68" s="24"/>
      <c r="M68" s="10"/>
      <c r="N68" s="22" t="s">
        <v>118</v>
      </c>
      <c r="O68" s="109"/>
      <c r="P68" s="109" t="s">
        <v>11</v>
      </c>
      <c r="Q68" s="26"/>
      <c r="S68" s="1"/>
      <c r="T68" s="1"/>
      <c r="U68" s="1"/>
      <c r="V68" s="1"/>
      <c r="W68" s="1"/>
      <c r="X68" s="1"/>
      <c r="Y68" s="1"/>
    </row>
    <row r="69" spans="1:25" s="1" customFormat="1" ht="16.5" thickTop="1" x14ac:dyDescent="0.25">
      <c r="A69" s="249" t="s">
        <v>43</v>
      </c>
      <c r="B69" s="249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249"/>
      <c r="P69" s="249"/>
      <c r="Q69" s="249"/>
    </row>
    <row r="70" spans="1:25" s="1" customFormat="1" ht="8.1" customHeight="1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25" s="1" customFormat="1" x14ac:dyDescent="0.2">
      <c r="A71" s="139" t="s">
        <v>96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25" s="1" customFormat="1" ht="5.0999999999999996" customHeight="1" x14ac:dyDescent="0.2">
      <c r="A72" s="140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25" s="1" customFormat="1" ht="15" x14ac:dyDescent="0.2">
      <c r="A73" s="7"/>
      <c r="B73" s="1" t="s">
        <v>98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25" s="1" customFormat="1" x14ac:dyDescent="0.2">
      <c r="A74" s="7" t="s">
        <v>29</v>
      </c>
      <c r="B74" s="13" t="s">
        <v>99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25" s="1" customFormat="1" x14ac:dyDescent="0.2">
      <c r="A75" s="7"/>
      <c r="B75" s="7" t="s">
        <v>74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25" s="1" customFormat="1" ht="5.0999999999999996" customHeight="1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25" s="1" customFormat="1" x14ac:dyDescent="0.2">
      <c r="A77" s="7"/>
      <c r="B77" s="1" t="s">
        <v>76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25" s="1" customFormat="1" x14ac:dyDescent="0.2">
      <c r="A78" s="7"/>
      <c r="B78" s="7" t="s">
        <v>75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25" s="1" customFormat="1" ht="5.0999999999999996" customHeight="1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25" s="1" customFormat="1" x14ac:dyDescent="0.2">
      <c r="A80" s="139" t="s">
        <v>97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s="1" customFormat="1" ht="5.0999999999999996" customHeight="1" x14ac:dyDescent="0.2">
      <c r="A81" s="139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s="1" customFormat="1" x14ac:dyDescent="0.2">
      <c r="A82" s="7"/>
      <c r="B82" s="179" t="s">
        <v>218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s="1" customFormat="1" x14ac:dyDescent="0.2">
      <c r="A83" s="7"/>
      <c r="B83" s="13" t="s">
        <v>217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s="1" customFormat="1" x14ac:dyDescent="0.2">
      <c r="A84" s="7"/>
      <c r="B84" s="13" t="s">
        <v>215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s="1" customFormat="1" ht="5.0999999999999996" customHeight="1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s="1" customFormat="1" x14ac:dyDescent="0.2">
      <c r="A86" s="7"/>
      <c r="B86" s="7" t="s">
        <v>78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s="1" customFormat="1" x14ac:dyDescent="0.2">
      <c r="A87" s="7"/>
      <c r="B87" s="7" t="s">
        <v>77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s="1" customFormat="1" ht="8.1" customHeight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s="1" customFormat="1" x14ac:dyDescent="0.2">
      <c r="A89" s="141" t="s">
        <v>30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s="1" customFormat="1" ht="8.1" customHeight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s="1" customFormat="1" ht="12.75" customHeight="1" x14ac:dyDescent="0.2">
      <c r="A91" s="7"/>
      <c r="B91" s="13" t="s">
        <v>102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s="1" customFormat="1" ht="12.75" customHeight="1" x14ac:dyDescent="0.2">
      <c r="A92" s="7"/>
      <c r="B92" s="13" t="s">
        <v>103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s="1" customFormat="1" ht="12.75" customHeight="1" x14ac:dyDescent="0.2">
      <c r="A93" s="7"/>
      <c r="B93" s="13" t="s">
        <v>104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s="1" customFormat="1" ht="12.75" customHeight="1" x14ac:dyDescent="0.2">
      <c r="A94" s="7"/>
      <c r="B94" s="13" t="s">
        <v>220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s="1" customFormat="1" ht="5.0999999999999996" customHeight="1" x14ac:dyDescent="0.2">
      <c r="A95" s="7"/>
      <c r="B95" s="13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s="1" customFormat="1" x14ac:dyDescent="0.2">
      <c r="A96" s="7"/>
      <c r="B96" s="13" t="s">
        <v>212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5" s="1" customFormat="1" x14ac:dyDescent="0.2">
      <c r="A97" s="7"/>
      <c r="B97" s="13" t="s">
        <v>213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5" s="1" customFormat="1" x14ac:dyDescent="0.2">
      <c r="A98" s="7"/>
      <c r="B98" s="13" t="s">
        <v>214</v>
      </c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5" s="1" customFormat="1" ht="5.0999999999999996" customHeight="1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5" s="1" customFormat="1" x14ac:dyDescent="0.2">
      <c r="A100" s="7"/>
      <c r="B100" s="7" t="s">
        <v>44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5" s="1" customFormat="1" x14ac:dyDescent="0.2">
      <c r="A101" s="7"/>
      <c r="B101" s="7" t="s">
        <v>31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5" s="1" customFormat="1" ht="9" customHeight="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5" s="1" customFormat="1" ht="12.95" customHeight="1" x14ac:dyDescent="0.2">
      <c r="A103" s="7"/>
      <c r="B103" s="142" t="s">
        <v>16</v>
      </c>
      <c r="C103" s="143"/>
      <c r="D103" s="144" t="s">
        <v>32</v>
      </c>
      <c r="E103" s="144"/>
      <c r="F103" s="145" t="s">
        <v>18</v>
      </c>
      <c r="G103" s="102"/>
      <c r="H103" s="7"/>
      <c r="I103" s="146" t="s">
        <v>36</v>
      </c>
      <c r="J103" s="144"/>
      <c r="K103" s="147"/>
      <c r="L103" s="147"/>
      <c r="M103" s="148"/>
      <c r="N103" s="149" t="s">
        <v>37</v>
      </c>
      <c r="O103" s="150" t="s">
        <v>48</v>
      </c>
    </row>
    <row r="104" spans="1:15" s="1" customFormat="1" ht="12.95" customHeight="1" x14ac:dyDescent="0.2">
      <c r="A104" s="7"/>
      <c r="B104" s="142"/>
      <c r="C104" s="143"/>
      <c r="D104" s="144" t="s">
        <v>35</v>
      </c>
      <c r="E104" s="144"/>
      <c r="F104" s="145" t="s">
        <v>18</v>
      </c>
      <c r="G104" s="102"/>
      <c r="H104" s="7"/>
      <c r="I104" s="221"/>
      <c r="J104" s="222"/>
      <c r="K104" s="222"/>
      <c r="L104" s="222"/>
      <c r="M104" s="223"/>
      <c r="N104" s="103"/>
      <c r="O104" s="104"/>
    </row>
    <row r="105" spans="1:15" s="1" customFormat="1" ht="12.95" customHeight="1" x14ac:dyDescent="0.2">
      <c r="A105" s="7"/>
      <c r="B105" s="142" t="s">
        <v>17</v>
      </c>
      <c r="C105" s="143"/>
      <c r="D105" s="144" t="s">
        <v>33</v>
      </c>
      <c r="E105" s="144"/>
      <c r="F105" s="145" t="s">
        <v>18</v>
      </c>
      <c r="G105" s="102"/>
      <c r="H105" s="7"/>
      <c r="I105" s="221"/>
      <c r="J105" s="222"/>
      <c r="K105" s="222"/>
      <c r="L105" s="222"/>
      <c r="M105" s="223"/>
      <c r="N105" s="103"/>
      <c r="O105" s="104"/>
    </row>
    <row r="106" spans="1:15" s="1" customFormat="1" ht="12.95" customHeight="1" x14ac:dyDescent="0.2">
      <c r="A106" s="7"/>
      <c r="B106" s="142"/>
      <c r="C106" s="143"/>
      <c r="D106" s="144" t="s">
        <v>34</v>
      </c>
      <c r="E106" s="144"/>
      <c r="F106" s="145" t="s">
        <v>18</v>
      </c>
      <c r="G106" s="102"/>
      <c r="H106" s="7"/>
      <c r="I106" s="221"/>
      <c r="J106" s="222"/>
      <c r="K106" s="222"/>
      <c r="L106" s="222"/>
      <c r="M106" s="223"/>
      <c r="N106" s="103"/>
      <c r="O106" s="104"/>
    </row>
    <row r="107" spans="1:15" s="1" customFormat="1" ht="12.95" customHeight="1" x14ac:dyDescent="0.2">
      <c r="A107" s="7"/>
      <c r="B107" s="142" t="s">
        <v>24</v>
      </c>
      <c r="C107" s="143"/>
      <c r="D107" s="144" t="s">
        <v>14</v>
      </c>
      <c r="E107" s="144"/>
      <c r="F107" s="145" t="s">
        <v>18</v>
      </c>
      <c r="G107" s="102"/>
      <c r="H107" s="7"/>
      <c r="I107" s="221"/>
      <c r="J107" s="222"/>
      <c r="K107" s="222"/>
      <c r="L107" s="222"/>
      <c r="M107" s="223"/>
      <c r="N107" s="103"/>
      <c r="O107" s="104"/>
    </row>
    <row r="108" spans="1:15" s="1" customFormat="1" ht="12.95" customHeight="1" x14ac:dyDescent="0.2">
      <c r="A108" s="7"/>
      <c r="B108" s="151"/>
      <c r="C108" s="143"/>
      <c r="D108" s="144" t="s">
        <v>15</v>
      </c>
      <c r="E108" s="144"/>
      <c r="F108" s="145" t="s">
        <v>18</v>
      </c>
      <c r="G108" s="102"/>
      <c r="H108" s="7"/>
      <c r="I108" s="221"/>
      <c r="J108" s="222"/>
      <c r="K108" s="222"/>
      <c r="L108" s="222"/>
      <c r="M108" s="223"/>
      <c r="N108" s="103"/>
      <c r="O108" s="104"/>
    </row>
    <row r="109" spans="1:15" s="1" customFormat="1" ht="12.95" customHeight="1" x14ac:dyDescent="0.2">
      <c r="A109" s="7"/>
      <c r="B109" s="151"/>
      <c r="C109" s="143"/>
      <c r="D109" s="143"/>
      <c r="E109" s="152" t="s">
        <v>28</v>
      </c>
      <c r="F109" s="153" t="s">
        <v>18</v>
      </c>
      <c r="G109" s="161">
        <f>SUM(G103:G108)</f>
        <v>0</v>
      </c>
      <c r="H109" s="7"/>
      <c r="I109" s="154"/>
      <c r="J109" s="155"/>
      <c r="K109" s="155"/>
      <c r="L109" s="155"/>
      <c r="M109" s="156" t="s">
        <v>38</v>
      </c>
      <c r="N109" s="157">
        <f>SUM(N104:N108)</f>
        <v>0</v>
      </c>
      <c r="O109" s="125"/>
    </row>
    <row r="110" spans="1:15" s="1" customFormat="1" ht="9" customHeight="1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5" s="1" customFormat="1" x14ac:dyDescent="0.2">
      <c r="A111" s="141" t="s">
        <v>216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5" s="1" customFormat="1" ht="8.1" customHeight="1" x14ac:dyDescent="0.2">
      <c r="A112" s="141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 s="1" customFormat="1" ht="13.15" customHeight="1" x14ac:dyDescent="0.2">
      <c r="B113" s="7" t="s">
        <v>45</v>
      </c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 s="1" customFormat="1" ht="13.15" customHeight="1" x14ac:dyDescent="0.2">
      <c r="B114" s="7" t="s">
        <v>80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 s="1" customFormat="1" ht="13.15" customHeight="1" x14ac:dyDescent="0.2">
      <c r="B115" s="7" t="s">
        <v>81</v>
      </c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 s="1" customFormat="1" ht="8.1" customHeight="1" x14ac:dyDescent="0.2">
      <c r="A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 s="1" customFormat="1" x14ac:dyDescent="0.2">
      <c r="A117" s="141" t="s">
        <v>57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 s="1" customFormat="1" ht="8.1" customHeight="1" x14ac:dyDescent="0.2">
      <c r="A118" s="141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 s="1" customFormat="1" x14ac:dyDescent="0.2">
      <c r="A119" s="7"/>
      <c r="B119" s="13" t="s">
        <v>221</v>
      </c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 s="1" customFormat="1" ht="12.75" customHeight="1" x14ac:dyDescent="0.2">
      <c r="A120" s="7"/>
      <c r="B120" s="13" t="s">
        <v>93</v>
      </c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 s="1" customFormat="1" ht="5.0999999999999996" customHeight="1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 s="1" customFormat="1" x14ac:dyDescent="0.2">
      <c r="A122" s="7"/>
      <c r="B122" s="7" t="s">
        <v>79</v>
      </c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 s="1" customFormat="1" ht="5.0999999999999996" customHeight="1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s="1" customFormat="1" ht="12.75" customHeight="1" x14ac:dyDescent="0.2">
      <c r="A124" s="7"/>
      <c r="B124" s="13" t="s">
        <v>222</v>
      </c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 s="1" customFormat="1" ht="12.75" customHeight="1" x14ac:dyDescent="0.2">
      <c r="A125" s="7"/>
      <c r="B125" s="13" t="s">
        <v>223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 s="1" customFormat="1" ht="5.0999999999999996" customHeight="1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 s="1" customFormat="1" x14ac:dyDescent="0.2">
      <c r="A127" s="7"/>
      <c r="B127" s="13" t="s">
        <v>224</v>
      </c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 s="1" customFormat="1" x14ac:dyDescent="0.2">
      <c r="A128" s="7"/>
      <c r="B128" s="13" t="s">
        <v>225</v>
      </c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 s="1" customFormat="1" ht="5.0999999999999996" customHeight="1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 s="1" customFormat="1" x14ac:dyDescent="0.2">
      <c r="A130" s="7"/>
      <c r="B130" s="13" t="s">
        <v>226</v>
      </c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 s="1" customFormat="1" x14ac:dyDescent="0.2">
      <c r="A131" s="7"/>
      <c r="B131" s="13" t="s">
        <v>227</v>
      </c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 s="1" customFormat="1" ht="5.0999999999999996" customHeight="1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 s="1" customFormat="1" ht="12.75" customHeight="1" x14ac:dyDescent="0.2">
      <c r="A133" s="7"/>
      <c r="B133" s="13" t="s">
        <v>105</v>
      </c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 s="1" customFormat="1" ht="5.0999999999999996" customHeight="1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 s="1" customFormat="1" ht="12.75" customHeight="1" x14ac:dyDescent="0.2">
      <c r="A135" s="7"/>
      <c r="B135" s="7" t="s">
        <v>55</v>
      </c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 s="1" customFormat="1" ht="5.0999999999999996" customHeight="1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 s="1" customFormat="1" ht="12.75" customHeight="1" x14ac:dyDescent="0.2">
      <c r="A137" s="7"/>
      <c r="B137" s="13" t="s">
        <v>229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 s="1" customFormat="1" ht="12.75" customHeight="1" x14ac:dyDescent="0.2">
      <c r="A138" s="7"/>
      <c r="B138" s="13" t="s">
        <v>228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 s="1" customFormat="1" ht="5.0999999999999996" customHeight="1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 s="1" customFormat="1" ht="12.75" customHeight="1" x14ac:dyDescent="0.2">
      <c r="A140" s="7"/>
      <c r="B140" s="13" t="s">
        <v>94</v>
      </c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 s="1" customFormat="1" ht="5.0999999999999996" customHeight="1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 s="1" customFormat="1" x14ac:dyDescent="0.2">
      <c r="A142" s="7"/>
      <c r="B142" s="7" t="s">
        <v>84</v>
      </c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 s="1" customFormat="1" x14ac:dyDescent="0.2">
      <c r="A143" s="7"/>
      <c r="B143" s="13" t="s">
        <v>231</v>
      </c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 s="1" customFormat="1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25" s="1" customFormat="1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25" s="1" customFormat="1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25" s="1" customFormat="1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25" s="1" customFormat="1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25" s="1" customFormat="1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25" s="1" customFormat="1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25" s="1" customFormat="1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25" s="1" customFormat="1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25" s="1" customFormat="1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25" s="1" customFormat="1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25" s="1" customFormat="1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25" s="1" customFormat="1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25" s="1" customFormat="1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25" s="1" customFormat="1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W158"/>
      <c r="X158"/>
      <c r="Y158"/>
    </row>
    <row r="159" spans="1:25" s="1" customFormat="1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S159"/>
      <c r="T159"/>
      <c r="U159"/>
      <c r="V159"/>
      <c r="W159"/>
      <c r="X159"/>
      <c r="Y159"/>
    </row>
    <row r="160" spans="1:25" s="1" customFormat="1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S160"/>
      <c r="T160"/>
      <c r="U160"/>
      <c r="V160"/>
      <c r="W160"/>
      <c r="X160"/>
      <c r="Y160"/>
    </row>
    <row r="161" spans="1:30" s="1" customFormat="1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S161"/>
      <c r="T161"/>
      <c r="U161"/>
      <c r="V161"/>
      <c r="W161"/>
      <c r="X161"/>
      <c r="Y161"/>
    </row>
    <row r="162" spans="1:30" s="1" customFormat="1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S162"/>
      <c r="T162"/>
      <c r="U162"/>
      <c r="V162"/>
      <c r="W162"/>
      <c r="X162"/>
      <c r="Y162"/>
      <c r="Z162"/>
      <c r="AA162"/>
      <c r="AB162"/>
      <c r="AC162"/>
      <c r="AD162"/>
    </row>
    <row r="163" spans="1:30" x14ac:dyDescent="0.2">
      <c r="A163" s="13"/>
      <c r="B163" s="158"/>
      <c r="C163" s="158"/>
      <c r="D163" s="158"/>
      <c r="E163" s="158"/>
      <c r="F163" s="158"/>
      <c r="G163" s="158"/>
      <c r="H163" s="158"/>
      <c r="I163" s="158"/>
      <c r="J163" s="158"/>
      <c r="K163" s="158"/>
      <c r="L163" s="158"/>
      <c r="M163" s="158"/>
      <c r="N163" s="159"/>
      <c r="O163" s="159"/>
    </row>
    <row r="164" spans="1:30" x14ac:dyDescent="0.2">
      <c r="A164" s="13"/>
      <c r="B164" s="158"/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9"/>
      <c r="O164" s="159"/>
    </row>
    <row r="165" spans="1:30" x14ac:dyDescent="0.2">
      <c r="A165" s="13"/>
      <c r="B165" s="158"/>
      <c r="C165" s="158"/>
      <c r="D165" s="158"/>
      <c r="E165" s="158"/>
      <c r="F165" s="158"/>
      <c r="G165" s="158"/>
      <c r="H165" s="158"/>
      <c r="I165" s="158"/>
      <c r="J165" s="158"/>
      <c r="K165" s="158"/>
      <c r="L165" s="158"/>
      <c r="M165" s="158"/>
      <c r="N165" s="159"/>
      <c r="O165" s="159"/>
    </row>
    <row r="166" spans="1:30" x14ac:dyDescent="0.2">
      <c r="A166" s="13"/>
      <c r="B166" s="158"/>
      <c r="C166" s="158"/>
      <c r="D166" s="158"/>
      <c r="E166" s="158"/>
      <c r="F166" s="158"/>
      <c r="G166" s="158"/>
      <c r="H166" s="158"/>
      <c r="I166" s="158"/>
      <c r="J166" s="158"/>
      <c r="K166" s="158"/>
      <c r="L166" s="158"/>
      <c r="M166" s="158"/>
      <c r="N166" s="159"/>
      <c r="O166" s="159"/>
    </row>
    <row r="167" spans="1:30" x14ac:dyDescent="0.2">
      <c r="A167" s="13"/>
      <c r="B167" s="158"/>
      <c r="C167" s="158"/>
      <c r="D167" s="158"/>
      <c r="E167" s="158"/>
      <c r="F167" s="158"/>
      <c r="G167" s="158"/>
      <c r="H167" s="158"/>
      <c r="I167" s="158"/>
      <c r="J167" s="158"/>
      <c r="K167" s="158"/>
      <c r="L167" s="158"/>
      <c r="M167" s="158"/>
      <c r="N167" s="159"/>
      <c r="O167" s="159"/>
    </row>
    <row r="168" spans="1:30" x14ac:dyDescent="0.2">
      <c r="A168" s="13"/>
      <c r="B168" s="158"/>
      <c r="C168" s="158"/>
      <c r="D168" s="158"/>
      <c r="E168" s="158"/>
      <c r="F168" s="158"/>
      <c r="G168" s="158"/>
      <c r="H168" s="158"/>
      <c r="I168" s="158"/>
      <c r="J168" s="158"/>
      <c r="K168" s="158"/>
      <c r="L168" s="158"/>
      <c r="M168" s="158"/>
      <c r="N168" s="159"/>
      <c r="O168" s="159"/>
    </row>
    <row r="169" spans="1:30" x14ac:dyDescent="0.2">
      <c r="A169" s="13"/>
      <c r="B169" s="158"/>
      <c r="C169" s="158"/>
      <c r="D169" s="158"/>
      <c r="E169" s="158"/>
      <c r="F169" s="158"/>
      <c r="G169" s="158"/>
      <c r="H169" s="158"/>
      <c r="I169" s="158"/>
      <c r="J169" s="158"/>
      <c r="K169" s="158"/>
      <c r="L169" s="158"/>
      <c r="M169" s="158"/>
      <c r="N169" s="159"/>
      <c r="O169" s="159"/>
    </row>
    <row r="170" spans="1:30" x14ac:dyDescent="0.2">
      <c r="A170" s="13"/>
      <c r="B170" s="158"/>
      <c r="C170" s="158"/>
      <c r="D170" s="158"/>
      <c r="E170" s="158"/>
      <c r="F170" s="158"/>
      <c r="G170" s="158"/>
      <c r="H170" s="158"/>
      <c r="I170" s="158"/>
      <c r="J170" s="158"/>
      <c r="K170" s="158"/>
      <c r="L170" s="158"/>
      <c r="M170" s="158"/>
      <c r="N170" s="159"/>
      <c r="O170" s="159"/>
    </row>
    <row r="171" spans="1:30" x14ac:dyDescent="0.2">
      <c r="A171" s="13"/>
      <c r="B171" s="158"/>
      <c r="C171" s="158"/>
      <c r="D171" s="158"/>
      <c r="E171" s="158"/>
      <c r="F171" s="158"/>
      <c r="G171" s="158"/>
      <c r="H171" s="158"/>
      <c r="I171" s="158"/>
      <c r="J171" s="158"/>
      <c r="K171" s="158"/>
      <c r="L171" s="158"/>
      <c r="M171" s="158"/>
      <c r="N171" s="159"/>
      <c r="O171" s="159"/>
    </row>
    <row r="172" spans="1:30" x14ac:dyDescent="0.2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</row>
    <row r="173" spans="1:30" x14ac:dyDescent="0.2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</row>
    <row r="174" spans="1:30" x14ac:dyDescent="0.2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</row>
    <row r="175" spans="1:30" x14ac:dyDescent="0.2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</row>
    <row r="176" spans="1:30" x14ac:dyDescent="0.2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</row>
    <row r="177" spans="1:13" x14ac:dyDescent="0.2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</row>
    <row r="178" spans="1:13" x14ac:dyDescent="0.2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</row>
    <row r="179" spans="1:13" x14ac:dyDescent="0.2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</row>
    <row r="180" spans="1:13" x14ac:dyDescent="0.2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</row>
    <row r="181" spans="1:13" x14ac:dyDescent="0.2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</row>
    <row r="182" spans="1:13" x14ac:dyDescent="0.2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</row>
    <row r="183" spans="1:13" x14ac:dyDescent="0.2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</row>
    <row r="184" spans="1:13" x14ac:dyDescent="0.2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</row>
    <row r="185" spans="1:13" x14ac:dyDescent="0.2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</row>
    <row r="186" spans="1:13" x14ac:dyDescent="0.2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</row>
    <row r="187" spans="1:13" x14ac:dyDescent="0.2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</row>
    <row r="188" spans="1:13" x14ac:dyDescent="0.2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</row>
    <row r="189" spans="1:13" x14ac:dyDescent="0.2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</row>
    <row r="190" spans="1:13" x14ac:dyDescent="0.2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</row>
    <row r="191" spans="1:13" x14ac:dyDescent="0.2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</row>
    <row r="192" spans="1:13" x14ac:dyDescent="0.2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</row>
    <row r="193" spans="1:13" x14ac:dyDescent="0.2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</row>
    <row r="194" spans="1:13" x14ac:dyDescent="0.2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</row>
    <row r="195" spans="1:13" x14ac:dyDescent="0.2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</row>
    <row r="196" spans="1:13" x14ac:dyDescent="0.2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</row>
    <row r="197" spans="1:13" x14ac:dyDescent="0.2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</row>
    <row r="198" spans="1:13" x14ac:dyDescent="0.2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</row>
    <row r="199" spans="1:13" x14ac:dyDescent="0.2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</row>
    <row r="200" spans="1:13" x14ac:dyDescent="0.2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</row>
    <row r="201" spans="1:13" x14ac:dyDescent="0.2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</row>
    <row r="202" spans="1:13" x14ac:dyDescent="0.2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</row>
    <row r="203" spans="1:13" x14ac:dyDescent="0.2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</row>
    <row r="204" spans="1:13" x14ac:dyDescent="0.2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</row>
    <row r="205" spans="1:13" x14ac:dyDescent="0.2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</row>
    <row r="206" spans="1:13" x14ac:dyDescent="0.2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</row>
    <row r="207" spans="1:13" x14ac:dyDescent="0.2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</row>
    <row r="208" spans="1:13" x14ac:dyDescent="0.2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</row>
    <row r="209" spans="1:13" x14ac:dyDescent="0.2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</row>
    <row r="210" spans="1:13" x14ac:dyDescent="0.2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</row>
    <row r="211" spans="1:13" x14ac:dyDescent="0.2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</row>
    <row r="212" spans="1:13" x14ac:dyDescent="0.2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</row>
    <row r="213" spans="1:13" x14ac:dyDescent="0.2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</row>
    <row r="214" spans="1:13" x14ac:dyDescent="0.2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</row>
    <row r="215" spans="1:13" x14ac:dyDescent="0.2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</row>
    <row r="216" spans="1:13" x14ac:dyDescent="0.2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</row>
    <row r="217" spans="1:13" x14ac:dyDescent="0.2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</row>
    <row r="218" spans="1:13" x14ac:dyDescent="0.2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</row>
    <row r="219" spans="1:13" x14ac:dyDescent="0.2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</row>
    <row r="220" spans="1:13" x14ac:dyDescent="0.2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</row>
    <row r="221" spans="1:13" x14ac:dyDescent="0.2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</row>
    <row r="222" spans="1:13" x14ac:dyDescent="0.2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</row>
    <row r="223" spans="1:13" x14ac:dyDescent="0.2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</row>
    <row r="224" spans="1:13" x14ac:dyDescent="0.2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</row>
    <row r="225" spans="1:13" x14ac:dyDescent="0.2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</row>
    <row r="226" spans="1:13" x14ac:dyDescent="0.2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</row>
    <row r="227" spans="1:13" x14ac:dyDescent="0.2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</row>
    <row r="228" spans="1:13" x14ac:dyDescent="0.2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</row>
    <row r="229" spans="1:13" x14ac:dyDescent="0.2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</row>
    <row r="230" spans="1:13" x14ac:dyDescent="0.2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</row>
    <row r="231" spans="1:13" x14ac:dyDescent="0.2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</row>
    <row r="232" spans="1:13" x14ac:dyDescent="0.2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</row>
    <row r="233" spans="1:13" x14ac:dyDescent="0.2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</row>
    <row r="234" spans="1:13" x14ac:dyDescent="0.2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</row>
    <row r="235" spans="1:13" x14ac:dyDescent="0.2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</row>
    <row r="236" spans="1:13" x14ac:dyDescent="0.2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</row>
    <row r="237" spans="1:13" x14ac:dyDescent="0.2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</row>
    <row r="238" spans="1:13" x14ac:dyDescent="0.2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</row>
    <row r="239" spans="1:13" x14ac:dyDescent="0.2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</row>
    <row r="240" spans="1:13" x14ac:dyDescent="0.2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</row>
    <row r="241" spans="1:13" x14ac:dyDescent="0.2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</row>
    <row r="242" spans="1:13" x14ac:dyDescent="0.2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</row>
    <row r="243" spans="1:13" x14ac:dyDescent="0.2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</row>
    <row r="244" spans="1:13" x14ac:dyDescent="0.2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</row>
    <row r="245" spans="1:13" x14ac:dyDescent="0.2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</row>
    <row r="246" spans="1:13" x14ac:dyDescent="0.2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</row>
    <row r="247" spans="1:13" x14ac:dyDescent="0.2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</row>
    <row r="248" spans="1:13" x14ac:dyDescent="0.2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</row>
    <row r="249" spans="1:13" x14ac:dyDescent="0.2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</row>
    <row r="250" spans="1:13" x14ac:dyDescent="0.2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</row>
    <row r="251" spans="1:13" x14ac:dyDescent="0.2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</row>
    <row r="252" spans="1:13" x14ac:dyDescent="0.2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</row>
    <row r="253" spans="1:13" x14ac:dyDescent="0.2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</row>
    <row r="254" spans="1:13" x14ac:dyDescent="0.2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</row>
    <row r="255" spans="1:13" x14ac:dyDescent="0.2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</row>
    <row r="256" spans="1:13" x14ac:dyDescent="0.2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</row>
    <row r="257" spans="1:13" x14ac:dyDescent="0.2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</row>
    <row r="258" spans="1:13" x14ac:dyDescent="0.2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</row>
    <row r="259" spans="1:13" x14ac:dyDescent="0.2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</row>
    <row r="260" spans="1:13" x14ac:dyDescent="0.2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</row>
    <row r="261" spans="1:13" x14ac:dyDescent="0.2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</row>
    <row r="262" spans="1:13" x14ac:dyDescent="0.2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</row>
    <row r="263" spans="1:13" x14ac:dyDescent="0.2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</row>
    <row r="264" spans="1:13" x14ac:dyDescent="0.2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</row>
    <row r="265" spans="1:13" x14ac:dyDescent="0.2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</row>
    <row r="266" spans="1:13" x14ac:dyDescent="0.2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</row>
    <row r="267" spans="1:13" x14ac:dyDescent="0.2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</row>
    <row r="268" spans="1:13" x14ac:dyDescent="0.2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</row>
    <row r="269" spans="1:13" x14ac:dyDescent="0.2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</row>
    <row r="270" spans="1:13" x14ac:dyDescent="0.2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</row>
    <row r="271" spans="1:13" x14ac:dyDescent="0.2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</row>
    <row r="272" spans="1:13" x14ac:dyDescent="0.2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</row>
    <row r="273" spans="1:13" x14ac:dyDescent="0.2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</row>
    <row r="274" spans="1:13" x14ac:dyDescent="0.2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</row>
    <row r="275" spans="1:13" x14ac:dyDescent="0.2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</row>
    <row r="276" spans="1:13" x14ac:dyDescent="0.2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</row>
    <row r="277" spans="1:13" x14ac:dyDescent="0.2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</row>
    <row r="278" spans="1:13" x14ac:dyDescent="0.2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</row>
    <row r="279" spans="1:13" x14ac:dyDescent="0.2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</row>
    <row r="280" spans="1:13" x14ac:dyDescent="0.2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</row>
    <row r="281" spans="1:13" x14ac:dyDescent="0.2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</row>
    <row r="282" spans="1:13" x14ac:dyDescent="0.2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</row>
    <row r="283" spans="1:13" x14ac:dyDescent="0.2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</row>
    <row r="284" spans="1:13" x14ac:dyDescent="0.2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</row>
    <row r="285" spans="1:13" x14ac:dyDescent="0.2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</row>
    <row r="286" spans="1:13" x14ac:dyDescent="0.2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</row>
    <row r="287" spans="1:13" x14ac:dyDescent="0.2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</row>
    <row r="288" spans="1:13" x14ac:dyDescent="0.2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</row>
    <row r="289" spans="1:13" x14ac:dyDescent="0.2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</row>
    <row r="290" spans="1:13" x14ac:dyDescent="0.2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</row>
    <row r="291" spans="1:13" x14ac:dyDescent="0.2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</row>
    <row r="292" spans="1:13" x14ac:dyDescent="0.2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</row>
    <row r="293" spans="1:13" x14ac:dyDescent="0.2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</row>
    <row r="294" spans="1:13" x14ac:dyDescent="0.2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</row>
    <row r="295" spans="1:13" x14ac:dyDescent="0.2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</row>
    <row r="296" spans="1:13" x14ac:dyDescent="0.2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</row>
    <row r="297" spans="1:13" x14ac:dyDescent="0.2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</row>
    <row r="298" spans="1:13" x14ac:dyDescent="0.2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</row>
    <row r="299" spans="1:13" x14ac:dyDescent="0.2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</row>
    <row r="300" spans="1:13" x14ac:dyDescent="0.2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</row>
    <row r="301" spans="1:13" x14ac:dyDescent="0.2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</row>
    <row r="302" spans="1:13" x14ac:dyDescent="0.2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</row>
    <row r="303" spans="1:13" x14ac:dyDescent="0.2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</row>
    <row r="304" spans="1:13" x14ac:dyDescent="0.2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</row>
    <row r="305" spans="1:13" x14ac:dyDescent="0.2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</row>
    <row r="306" spans="1:13" x14ac:dyDescent="0.2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</row>
    <row r="307" spans="1:13" x14ac:dyDescent="0.2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</row>
    <row r="308" spans="1:13" x14ac:dyDescent="0.2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</row>
    <row r="309" spans="1:13" x14ac:dyDescent="0.2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</row>
    <row r="310" spans="1:13" x14ac:dyDescent="0.2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</row>
    <row r="311" spans="1:13" x14ac:dyDescent="0.2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</row>
  </sheetData>
  <sheetProtection algorithmName="SHA-512" hashValue="59tE/XBCcXLWs0DCUhQWgrjb/qw9o0kIW5F1zIb/F791lej8zuLtlLhUqrJ76GpIw/7nJtcKW/4/h3E9xPxrcQ==" saltValue="8GI6I0wArHmzlK7dsG7uJg==" spinCount="100000" sheet="1" selectLockedCells="1"/>
  <mergeCells count="80">
    <mergeCell ref="B11:P11"/>
    <mergeCell ref="B1:Q1"/>
    <mergeCell ref="A2:Q2"/>
    <mergeCell ref="J5:K5"/>
    <mergeCell ref="O5:P5"/>
    <mergeCell ref="B6:F6"/>
    <mergeCell ref="G6:I6"/>
    <mergeCell ref="L6:N6"/>
    <mergeCell ref="O6:P6"/>
    <mergeCell ref="A4:Q4"/>
    <mergeCell ref="G7:H7"/>
    <mergeCell ref="B8:F8"/>
    <mergeCell ref="B10:E10"/>
    <mergeCell ref="F10:N10"/>
    <mergeCell ref="O10:P10"/>
    <mergeCell ref="C13:D13"/>
    <mergeCell ref="J13:K13"/>
    <mergeCell ref="H27:P27"/>
    <mergeCell ref="H28:L28"/>
    <mergeCell ref="N28:O28"/>
    <mergeCell ref="K15:L15"/>
    <mergeCell ref="A26:Q26"/>
    <mergeCell ref="M24:O24"/>
    <mergeCell ref="I42:J42"/>
    <mergeCell ref="H29:L29"/>
    <mergeCell ref="N29:O29"/>
    <mergeCell ref="H30:L30"/>
    <mergeCell ref="N30:O30"/>
    <mergeCell ref="H31:L31"/>
    <mergeCell ref="N31:O31"/>
    <mergeCell ref="A38:Q38"/>
    <mergeCell ref="I39:J39"/>
    <mergeCell ref="O39:P39"/>
    <mergeCell ref="I40:J40"/>
    <mergeCell ref="I41:J41"/>
    <mergeCell ref="C54:E54"/>
    <mergeCell ref="G54:H54"/>
    <mergeCell ref="C55:E55"/>
    <mergeCell ref="G55:H55"/>
    <mergeCell ref="I44:J44"/>
    <mergeCell ref="I47:J47"/>
    <mergeCell ref="I51:J51"/>
    <mergeCell ref="I50:P50"/>
    <mergeCell ref="C57:E57"/>
    <mergeCell ref="G57:H57"/>
    <mergeCell ref="B58:H58"/>
    <mergeCell ref="I58:J58"/>
    <mergeCell ref="B59:H59"/>
    <mergeCell ref="I59:J59"/>
    <mergeCell ref="F60:G60"/>
    <mergeCell ref="G61:H61"/>
    <mergeCell ref="K61:P61"/>
    <mergeCell ref="I62:J62"/>
    <mergeCell ref="K62:N62"/>
    <mergeCell ref="O62:P62"/>
    <mergeCell ref="K56:P60"/>
    <mergeCell ref="I106:M106"/>
    <mergeCell ref="I107:M107"/>
    <mergeCell ref="I108:M108"/>
    <mergeCell ref="C27:E27"/>
    <mergeCell ref="C28:E28"/>
    <mergeCell ref="C29:E29"/>
    <mergeCell ref="C30:E30"/>
    <mergeCell ref="B63:H63"/>
    <mergeCell ref="I63:J63"/>
    <mergeCell ref="K63:L63"/>
    <mergeCell ref="K55:L55"/>
    <mergeCell ref="C56:E56"/>
    <mergeCell ref="G56:H56"/>
    <mergeCell ref="I52:J52"/>
    <mergeCell ref="I53:J53"/>
    <mergeCell ref="A69:Q69"/>
    <mergeCell ref="I43:P43"/>
    <mergeCell ref="I46:P46"/>
    <mergeCell ref="I48:P48"/>
    <mergeCell ref="I49:P49"/>
    <mergeCell ref="I105:M105"/>
    <mergeCell ref="N67:O67"/>
    <mergeCell ref="I104:M104"/>
    <mergeCell ref="I45:J45"/>
  </mergeCells>
  <dataValidations count="7">
    <dataValidation type="list" allowBlank="1" showInputMessage="1" showErrorMessage="1" sqref="P30" xr:uid="{00000000-0002-0000-0000-000000000000}">
      <formula1>"234510,234520,234530,223320"</formula1>
    </dataValidation>
    <dataValidation type="list" allowBlank="1" showInputMessage="1" showErrorMessage="1" sqref="P29" xr:uid="{00000000-0002-0000-0000-000001000000}">
      <formula1>"223110,223120,223130,223320"</formula1>
    </dataValidation>
    <dataValidation type="list" allowBlank="1" showInputMessage="1" showErrorMessage="1" sqref="P28" xr:uid="{00000000-0002-0000-0000-000002000000}">
      <formula1>"223010,223020,223030,2230220"</formula1>
    </dataValidation>
    <dataValidation type="list" allowBlank="1" showInputMessage="1" showErrorMessage="1" sqref="G13 O13" xr:uid="{00000000-0002-0000-0000-000003000000}">
      <formula1>am_pm</formula1>
    </dataValidation>
    <dataValidation type="list" allowBlank="1" showInputMessage="1" showErrorMessage="1" sqref="E48" xr:uid="{00000000-0002-0000-0000-000004000000}">
      <formula1>Breakfast</formula1>
    </dataValidation>
    <dataValidation type="list" allowBlank="1" showInputMessage="1" showErrorMessage="1" sqref="E49" xr:uid="{00000000-0002-0000-0000-000005000000}">
      <formula1>Lunch</formula1>
    </dataValidation>
    <dataValidation type="list" allowBlank="1" showInputMessage="1" showErrorMessage="1" sqref="E50" xr:uid="{00000000-0002-0000-0000-000006000000}">
      <formula1>Dinner</formula1>
    </dataValidation>
  </dataValidations>
  <hyperlinks>
    <hyperlink ref="I20" r:id="rId1" xr:uid="{00000000-0004-0000-0000-000000000000}"/>
    <hyperlink ref="G14" r:id="rId2" xr:uid="{00000000-0004-0000-0000-000001000000}"/>
    <hyperlink ref="V20:W20" r:id="rId3" display="UNCG Export Control" xr:uid="{00000000-0004-0000-0000-000002000000}"/>
    <hyperlink ref="I22" r:id="rId4" display="UNCG Export Control)" xr:uid="{00000000-0004-0000-0000-000003000000}"/>
  </hyperlinks>
  <printOptions horizontalCentered="1" verticalCentered="1"/>
  <pageMargins left="0" right="0" top="0" bottom="0" header="0" footer="0"/>
  <pageSetup scale="88" fitToHeight="2" orientation="portrait" r:id="rId5"/>
  <headerFooter alignWithMargins="0"/>
  <rowBreaks count="1" manualBreakCount="1">
    <brk id="68" max="16383" man="1"/>
  </rowBreaks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273" r:id="rId8" name="Check Box 1">
              <controlPr defaultSize="0" autoFill="0" autoLine="0" autoPict="0">
                <anchor moveWithCells="1">
                  <from>
                    <xdr:col>8</xdr:col>
                    <xdr:colOff>685800</xdr:colOff>
                    <xdr:row>4</xdr:row>
                    <xdr:rowOff>104775</xdr:rowOff>
                  </from>
                  <to>
                    <xdr:col>9</xdr:col>
                    <xdr:colOff>447675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4" r:id="rId9" name="Check Box 2">
              <controlPr defaultSize="0" autoFill="0" autoLine="0" autoPict="0">
                <anchor moveWithCells="1">
                  <from>
                    <xdr:col>10</xdr:col>
                    <xdr:colOff>0</xdr:colOff>
                    <xdr:row>4</xdr:row>
                    <xdr:rowOff>104775</xdr:rowOff>
                  </from>
                  <to>
                    <xdr:col>11</xdr:col>
                    <xdr:colOff>85725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5" r:id="rId10" name="Check Box 3">
              <controlPr defaultSize="0" autoFill="0" autoLine="0" autoPict="0">
                <anchor moveWithCells="1">
                  <from>
                    <xdr:col>5</xdr:col>
                    <xdr:colOff>542925</xdr:colOff>
                    <xdr:row>6</xdr:row>
                    <xdr:rowOff>123825</xdr:rowOff>
                  </from>
                  <to>
                    <xdr:col>7</xdr:col>
                    <xdr:colOff>19050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6" r:id="rId11" name="Check Box 4">
              <controlPr defaultSize="0" autoFill="0" autoLine="0" autoPict="0">
                <anchor moveWithCells="1">
                  <from>
                    <xdr:col>7</xdr:col>
                    <xdr:colOff>171450</xdr:colOff>
                    <xdr:row>6</xdr:row>
                    <xdr:rowOff>123825</xdr:rowOff>
                  </from>
                  <to>
                    <xdr:col>8</xdr:col>
                    <xdr:colOff>85725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7" r:id="rId12" name="Check Box 5">
              <controlPr defaultSize="0" autoFill="0" autoLine="0" autoPict="0">
                <anchor moveWithCells="1">
                  <from>
                    <xdr:col>11</xdr:col>
                    <xdr:colOff>180975</xdr:colOff>
                    <xdr:row>5</xdr:row>
                    <xdr:rowOff>133350</xdr:rowOff>
                  </from>
                  <to>
                    <xdr:col>15</xdr:col>
                    <xdr:colOff>638175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8" r:id="rId13" name="Check Box 6">
              <controlPr defaultSize="0" autoFill="0" autoLine="0" autoPict="0">
                <anchor moveWithCells="1">
                  <from>
                    <xdr:col>11</xdr:col>
                    <xdr:colOff>133350</xdr:colOff>
                    <xdr:row>6</xdr:row>
                    <xdr:rowOff>104775</xdr:rowOff>
                  </from>
                  <to>
                    <xdr:col>16</xdr:col>
                    <xdr:colOff>66675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9" r:id="rId14" name="Check Box 7">
              <controlPr defaultSize="0" autoFill="0" autoLine="0" autoPict="0">
                <anchor moveWithCells="1">
                  <from>
                    <xdr:col>8</xdr:col>
                    <xdr:colOff>238125</xdr:colOff>
                    <xdr:row>6</xdr:row>
                    <xdr:rowOff>104775</xdr:rowOff>
                  </from>
                  <to>
                    <xdr:col>10</xdr:col>
                    <xdr:colOff>152400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0" r:id="rId15" name="Check Box 8">
              <controlPr defaultSize="0" autoFill="0" autoLine="0" autoPict="0">
                <anchor moveWithCells="1">
                  <from>
                    <xdr:col>6</xdr:col>
                    <xdr:colOff>123825</xdr:colOff>
                    <xdr:row>7</xdr:row>
                    <xdr:rowOff>152400</xdr:rowOff>
                  </from>
                  <to>
                    <xdr:col>8</xdr:col>
                    <xdr:colOff>438150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1" r:id="rId16" name="Check Box 9">
              <controlPr defaultSize="0" autoFill="0" autoLine="0" autoPict="0">
                <anchor moveWithCells="1">
                  <from>
                    <xdr:col>8</xdr:col>
                    <xdr:colOff>409575</xdr:colOff>
                    <xdr:row>7</xdr:row>
                    <xdr:rowOff>142875</xdr:rowOff>
                  </from>
                  <to>
                    <xdr:col>11</xdr:col>
                    <xdr:colOff>171450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2" r:id="rId17" name="Check Box 10">
              <controlPr defaultSize="0" autoFill="0" autoLine="0" autoPict="0">
                <anchor moveWithCells="1">
                  <from>
                    <xdr:col>11</xdr:col>
                    <xdr:colOff>142875</xdr:colOff>
                    <xdr:row>7</xdr:row>
                    <xdr:rowOff>142875</xdr:rowOff>
                  </from>
                  <to>
                    <xdr:col>13</xdr:col>
                    <xdr:colOff>361950</xdr:colOff>
                    <xdr:row>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1"/>
  <dimension ref="C8:J17"/>
  <sheetViews>
    <sheetView workbookViewId="0">
      <selection activeCell="H24" sqref="H24"/>
    </sheetView>
  </sheetViews>
  <sheetFormatPr defaultRowHeight="12.75" x14ac:dyDescent="0.2"/>
  <sheetData>
    <row r="8" spans="3:10" x14ac:dyDescent="0.2">
      <c r="C8" t="s">
        <v>53</v>
      </c>
    </row>
    <row r="9" spans="3:10" x14ac:dyDescent="0.2">
      <c r="C9" t="s">
        <v>54</v>
      </c>
    </row>
    <row r="13" spans="3:10" x14ac:dyDescent="0.2">
      <c r="C13" s="3" t="s">
        <v>13</v>
      </c>
      <c r="D13" s="3" t="s">
        <v>59</v>
      </c>
      <c r="E13" s="3" t="s">
        <v>60</v>
      </c>
      <c r="F13" s="3" t="s">
        <v>61</v>
      </c>
      <c r="G13" s="3" t="s">
        <v>62</v>
      </c>
      <c r="H13" s="3" t="s">
        <v>63</v>
      </c>
      <c r="I13" s="3" t="s">
        <v>64</v>
      </c>
      <c r="J13" s="3" t="s">
        <v>15</v>
      </c>
    </row>
    <row r="14" spans="3:10" x14ac:dyDescent="0.2">
      <c r="C14" s="2">
        <v>223010</v>
      </c>
      <c r="D14" s="2">
        <v>223040</v>
      </c>
      <c r="E14" s="2">
        <v>223040</v>
      </c>
      <c r="F14" s="2">
        <v>223040</v>
      </c>
      <c r="G14" s="2">
        <v>223110</v>
      </c>
      <c r="H14" s="2">
        <v>223140</v>
      </c>
      <c r="I14" s="2">
        <v>234510</v>
      </c>
      <c r="J14" s="2">
        <v>223170</v>
      </c>
    </row>
    <row r="15" spans="3:10" x14ac:dyDescent="0.2">
      <c r="C15" s="2">
        <v>223020</v>
      </c>
      <c r="D15" s="2">
        <v>223050</v>
      </c>
      <c r="E15" s="2">
        <v>223050</v>
      </c>
      <c r="F15" s="2">
        <v>223050</v>
      </c>
      <c r="G15" s="2">
        <v>223120</v>
      </c>
      <c r="H15" s="2">
        <v>223150</v>
      </c>
      <c r="I15" s="2">
        <v>234520</v>
      </c>
      <c r="J15" s="2">
        <v>223180</v>
      </c>
    </row>
    <row r="16" spans="3:10" x14ac:dyDescent="0.2">
      <c r="C16" s="2">
        <v>223030</v>
      </c>
      <c r="D16" s="2">
        <v>223060</v>
      </c>
      <c r="E16" s="2">
        <v>223060</v>
      </c>
      <c r="F16" s="2">
        <v>223060</v>
      </c>
      <c r="G16" s="2">
        <v>223130</v>
      </c>
      <c r="H16" s="2">
        <v>223160</v>
      </c>
      <c r="I16" s="2">
        <v>234530</v>
      </c>
      <c r="J16" s="2">
        <v>223190</v>
      </c>
    </row>
    <row r="17" spans="3:10" x14ac:dyDescent="0.2">
      <c r="C17" s="2">
        <v>223220</v>
      </c>
      <c r="D17" s="2">
        <v>223220</v>
      </c>
      <c r="E17" s="2">
        <v>223220</v>
      </c>
      <c r="F17" s="2">
        <v>223220</v>
      </c>
      <c r="G17" s="2">
        <v>223320</v>
      </c>
      <c r="H17" s="2">
        <v>223320</v>
      </c>
      <c r="I17" s="2">
        <v>223320</v>
      </c>
      <c r="J17" s="2">
        <v>223320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>
      <selection activeCell="D12" sqref="D12"/>
    </sheetView>
  </sheetViews>
  <sheetFormatPr defaultRowHeight="12.75" x14ac:dyDescent="0.2"/>
  <cols>
    <col min="1" max="1" width="10.7109375" bestFit="1" customWidth="1"/>
  </cols>
  <sheetData>
    <row r="1" spans="1:1" x14ac:dyDescent="0.2">
      <c r="A1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7558519241921"/>
  </sheetPr>
  <dimension ref="A1:AD311"/>
  <sheetViews>
    <sheetView zoomScaleNormal="100" workbookViewId="0">
      <selection activeCell="P40" sqref="P40"/>
    </sheetView>
  </sheetViews>
  <sheetFormatPr defaultColWidth="9.140625" defaultRowHeight="12.75" x14ac:dyDescent="0.2"/>
  <cols>
    <col min="1" max="1" width="1.28515625" customWidth="1"/>
    <col min="2" max="2" width="9.85546875" customWidth="1"/>
    <col min="3" max="3" width="6" customWidth="1"/>
    <col min="4" max="4" width="6.5703125" customWidth="1"/>
    <col min="5" max="5" width="7.28515625" customWidth="1"/>
    <col min="6" max="6" width="6.7109375" customWidth="1"/>
    <col min="7" max="7" width="6.42578125" customWidth="1"/>
    <col min="8" max="8" width="7.85546875" customWidth="1"/>
    <col min="9" max="9" width="8.140625" customWidth="1"/>
    <col min="10" max="10" width="7.28515625" customWidth="1"/>
    <col min="11" max="14" width="5.85546875" customWidth="1"/>
    <col min="15" max="16" width="9.7109375" customWidth="1"/>
    <col min="17" max="17" width="1.28515625" customWidth="1"/>
    <col min="18" max="18" width="3.7109375" customWidth="1"/>
  </cols>
  <sheetData>
    <row r="1" spans="1:25" ht="11.25" customHeight="1" x14ac:dyDescent="0.2">
      <c r="B1" s="301" t="s">
        <v>0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</row>
    <row r="2" spans="1:25" ht="12.75" customHeight="1" x14ac:dyDescent="0.2">
      <c r="A2" s="302" t="s">
        <v>46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</row>
    <row r="3" spans="1:25" ht="5.25" customHeight="1" thickBot="1" x14ac:dyDescent="0.25"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</row>
    <row r="4" spans="1:25" ht="14.25" customHeight="1" thickTop="1" x14ac:dyDescent="0.25">
      <c r="A4" s="316" t="s">
        <v>3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8"/>
    </row>
    <row r="5" spans="1:25" ht="9.75" customHeight="1" x14ac:dyDescent="0.2">
      <c r="A5" s="4"/>
      <c r="B5" s="176" t="s">
        <v>1</v>
      </c>
      <c r="C5" s="30"/>
      <c r="D5" s="30"/>
      <c r="E5" s="30"/>
      <c r="F5" s="31"/>
      <c r="G5" s="32" t="s">
        <v>49</v>
      </c>
      <c r="H5" s="30"/>
      <c r="I5" s="30"/>
      <c r="J5" s="303" t="s">
        <v>51</v>
      </c>
      <c r="K5" s="304"/>
      <c r="L5" s="33" t="s">
        <v>73</v>
      </c>
      <c r="M5" s="34"/>
      <c r="N5" s="35"/>
      <c r="O5" s="305" t="s">
        <v>2</v>
      </c>
      <c r="P5" s="306"/>
      <c r="Q5" s="6"/>
    </row>
    <row r="6" spans="1:25" ht="12.75" customHeight="1" x14ac:dyDescent="0.2">
      <c r="A6" s="4"/>
      <c r="B6" s="307"/>
      <c r="C6" s="308"/>
      <c r="D6" s="308"/>
      <c r="E6" s="308"/>
      <c r="F6" s="309"/>
      <c r="G6" s="310"/>
      <c r="H6" s="290"/>
      <c r="I6" s="311"/>
      <c r="J6" s="96" t="s">
        <v>29</v>
      </c>
      <c r="K6" s="97"/>
      <c r="L6" s="312"/>
      <c r="M6" s="313"/>
      <c r="N6" s="314"/>
      <c r="O6" s="315"/>
      <c r="P6" s="311"/>
      <c r="Q6" s="6"/>
    </row>
    <row r="7" spans="1:25" ht="10.5" customHeight="1" x14ac:dyDescent="0.2">
      <c r="A7" s="4"/>
      <c r="B7" s="176" t="s">
        <v>138</v>
      </c>
      <c r="C7" s="32"/>
      <c r="D7" s="32"/>
      <c r="E7" s="32"/>
      <c r="F7" s="36"/>
      <c r="G7" s="319" t="s">
        <v>50</v>
      </c>
      <c r="H7" s="320"/>
      <c r="I7" s="37" t="s">
        <v>92</v>
      </c>
      <c r="J7" s="38"/>
      <c r="K7" s="38"/>
      <c r="L7" s="160"/>
      <c r="M7" s="106"/>
      <c r="N7" s="107"/>
      <c r="O7" s="106"/>
      <c r="P7" s="108"/>
      <c r="Q7" s="6"/>
    </row>
    <row r="8" spans="1:25" ht="12.75" customHeight="1" x14ac:dyDescent="0.2">
      <c r="A8" s="4"/>
      <c r="B8" s="307"/>
      <c r="C8" s="308"/>
      <c r="D8" s="308"/>
      <c r="E8" s="308"/>
      <c r="F8" s="309"/>
      <c r="G8" s="96"/>
      <c r="H8" s="97"/>
      <c r="I8" s="96"/>
      <c r="J8" s="117"/>
      <c r="K8" s="118"/>
      <c r="L8" s="98"/>
      <c r="M8" s="107"/>
      <c r="N8" s="107"/>
      <c r="O8" s="119"/>
      <c r="P8" s="120"/>
      <c r="Q8" s="6"/>
    </row>
    <row r="9" spans="1:25" x14ac:dyDescent="0.2">
      <c r="A9" s="4"/>
      <c r="B9" s="176" t="s">
        <v>4</v>
      </c>
      <c r="C9" s="32"/>
      <c r="D9" s="32"/>
      <c r="E9" s="31"/>
      <c r="F9" s="110" t="s">
        <v>101</v>
      </c>
      <c r="G9" s="32"/>
      <c r="H9" s="32"/>
      <c r="I9" s="32"/>
      <c r="J9" s="32"/>
      <c r="K9" s="30"/>
      <c r="L9" s="30"/>
      <c r="M9" s="30"/>
      <c r="N9" s="30"/>
      <c r="O9" s="176" t="s">
        <v>100</v>
      </c>
      <c r="P9" s="31"/>
      <c r="Q9" s="6"/>
    </row>
    <row r="10" spans="1:25" ht="11.25" customHeight="1" x14ac:dyDescent="0.2">
      <c r="A10" s="4"/>
      <c r="B10" s="321"/>
      <c r="C10" s="322"/>
      <c r="D10" s="322"/>
      <c r="E10" s="323"/>
      <c r="F10" s="312"/>
      <c r="G10" s="313"/>
      <c r="H10" s="313"/>
      <c r="I10" s="313"/>
      <c r="J10" s="313"/>
      <c r="K10" s="313"/>
      <c r="L10" s="313"/>
      <c r="M10" s="313"/>
      <c r="N10" s="314"/>
      <c r="O10" s="324"/>
      <c r="P10" s="325"/>
      <c r="Q10" s="6"/>
    </row>
    <row r="11" spans="1:25" ht="10.5" customHeight="1" x14ac:dyDescent="0.2">
      <c r="A11" s="4"/>
      <c r="B11" s="297" t="s">
        <v>7</v>
      </c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9"/>
      <c r="N11" s="299"/>
      <c r="O11" s="299"/>
      <c r="P11" s="300"/>
      <c r="Q11" s="6"/>
    </row>
    <row r="12" spans="1:25" ht="4.9000000000000004" customHeight="1" x14ac:dyDescent="0.2">
      <c r="A12" s="4"/>
      <c r="B12" s="40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39"/>
      <c r="Q12" s="6"/>
    </row>
    <row r="13" spans="1:25" ht="10.9" customHeight="1" x14ac:dyDescent="0.2">
      <c r="A13" s="4"/>
      <c r="B13" s="28" t="s">
        <v>5</v>
      </c>
      <c r="C13" s="289"/>
      <c r="D13" s="290"/>
      <c r="E13" s="19" t="s">
        <v>6</v>
      </c>
      <c r="F13" s="99"/>
      <c r="G13" s="170" t="s">
        <v>53</v>
      </c>
      <c r="H13" s="19"/>
      <c r="I13" s="29" t="s">
        <v>8</v>
      </c>
      <c r="J13" s="289"/>
      <c r="K13" s="290"/>
      <c r="L13" s="8"/>
      <c r="M13" s="29" t="s">
        <v>9</v>
      </c>
      <c r="N13" s="99"/>
      <c r="O13" s="162" t="s">
        <v>53</v>
      </c>
      <c r="P13" s="121"/>
      <c r="Q13" s="6"/>
    </row>
    <row r="14" spans="1:25" ht="9.9499999999999993" customHeight="1" x14ac:dyDescent="0.2">
      <c r="A14" s="4"/>
      <c r="B14" s="16" t="s">
        <v>106</v>
      </c>
      <c r="C14" s="5"/>
      <c r="D14" s="5"/>
      <c r="E14" s="5"/>
      <c r="F14" s="5"/>
      <c r="G14" s="207" t="s">
        <v>112</v>
      </c>
      <c r="H14" s="2"/>
      <c r="I14" s="16" t="s">
        <v>135</v>
      </c>
      <c r="J14" s="5"/>
      <c r="K14" s="5"/>
      <c r="L14" s="5"/>
      <c r="M14" s="5"/>
      <c r="N14" s="5"/>
      <c r="Q14" s="6"/>
      <c r="Y14" s="1"/>
    </row>
    <row r="15" spans="1:25" ht="9.9499999999999993" customHeight="1" x14ac:dyDescent="0.2">
      <c r="A15" s="4"/>
      <c r="B15" s="16" t="s">
        <v>119</v>
      </c>
      <c r="C15" s="5"/>
      <c r="D15" s="5"/>
      <c r="E15" s="5"/>
      <c r="F15" s="5"/>
      <c r="I15" s="165" t="s">
        <v>47</v>
      </c>
      <c r="J15" s="170"/>
      <c r="K15" s="292"/>
      <c r="L15" s="292"/>
      <c r="M15" s="5"/>
      <c r="O15" s="165" t="s">
        <v>134</v>
      </c>
      <c r="P15" s="196"/>
      <c r="Q15" s="6"/>
      <c r="Y15" s="1"/>
    </row>
    <row r="16" spans="1:25" ht="9.9499999999999993" customHeight="1" x14ac:dyDescent="0.2">
      <c r="A16" s="4"/>
      <c r="B16" s="16" t="s">
        <v>120</v>
      </c>
      <c r="C16" s="5"/>
      <c r="D16" s="5"/>
      <c r="E16" s="5"/>
      <c r="F16" s="5"/>
      <c r="J16" s="5"/>
      <c r="K16" s="5"/>
      <c r="L16" s="5"/>
      <c r="M16" s="5"/>
      <c r="N16" s="5"/>
      <c r="Q16" s="6"/>
      <c r="Y16" s="1"/>
    </row>
    <row r="17" spans="1:23" ht="9.9499999999999993" customHeight="1" x14ac:dyDescent="0.2">
      <c r="A17" s="4"/>
      <c r="B17" s="16" t="s">
        <v>121</v>
      </c>
      <c r="C17" s="16"/>
      <c r="D17" s="5"/>
      <c r="F17" s="5"/>
      <c r="I17" s="16" t="s">
        <v>133</v>
      </c>
      <c r="J17" s="5"/>
      <c r="K17" s="5"/>
      <c r="L17" s="5"/>
      <c r="M17" s="5"/>
      <c r="N17" s="5"/>
      <c r="Q17" s="6"/>
    </row>
    <row r="18" spans="1:23" ht="9.9499999999999993" customHeight="1" x14ac:dyDescent="0.2">
      <c r="A18" s="4"/>
      <c r="B18" s="16" t="s">
        <v>122</v>
      </c>
      <c r="C18" s="5"/>
      <c r="D18" s="5"/>
      <c r="E18" s="5"/>
      <c r="F18" s="5"/>
      <c r="I18" s="16" t="s">
        <v>114</v>
      </c>
      <c r="P18" s="197"/>
      <c r="Q18" s="167"/>
    </row>
    <row r="19" spans="1:23" ht="9.9499999999999993" customHeight="1" x14ac:dyDescent="0.2">
      <c r="A19" s="4"/>
      <c r="B19" s="16" t="s">
        <v>123</v>
      </c>
      <c r="C19" s="5"/>
      <c r="D19" s="5"/>
      <c r="E19" s="5"/>
      <c r="F19" s="5"/>
      <c r="I19" s="16" t="s">
        <v>115</v>
      </c>
      <c r="J19" s="5"/>
      <c r="K19" s="5"/>
      <c r="L19" s="5"/>
      <c r="Q19" s="6"/>
    </row>
    <row r="20" spans="1:23" ht="9.9499999999999993" customHeight="1" x14ac:dyDescent="0.2">
      <c r="A20" s="4"/>
      <c r="B20" s="16" t="s">
        <v>124</v>
      </c>
      <c r="G20" s="164"/>
      <c r="H20" s="124"/>
      <c r="I20" s="208" t="s">
        <v>116</v>
      </c>
      <c r="J20" s="202"/>
      <c r="K20" s="16" t="s">
        <v>12</v>
      </c>
      <c r="N20" s="123"/>
      <c r="O20" s="198"/>
      <c r="Q20" s="6"/>
      <c r="T20" s="5"/>
      <c r="U20" s="165"/>
      <c r="W20" s="163"/>
    </row>
    <row r="21" spans="1:23" ht="9.9499999999999993" customHeight="1" x14ac:dyDescent="0.2">
      <c r="A21" s="4"/>
      <c r="B21" s="16" t="s">
        <v>130</v>
      </c>
      <c r="G21" s="164"/>
      <c r="H21" s="124"/>
      <c r="Q21" s="6"/>
      <c r="T21" s="5"/>
      <c r="U21" s="165"/>
      <c r="V21" s="122"/>
      <c r="W21" s="163"/>
    </row>
    <row r="22" spans="1:23" ht="9.9499999999999993" customHeight="1" x14ac:dyDescent="0.2">
      <c r="A22" s="4"/>
      <c r="B22" s="16" t="s">
        <v>125</v>
      </c>
      <c r="C22" s="5"/>
      <c r="D22" s="5"/>
      <c r="H22" s="165" t="s">
        <v>126</v>
      </c>
      <c r="I22" s="201" t="s">
        <v>113</v>
      </c>
      <c r="J22" s="204"/>
      <c r="M22" s="169"/>
      <c r="N22" s="13"/>
      <c r="O22" s="13"/>
      <c r="Q22" s="6"/>
    </row>
    <row r="23" spans="1:23" ht="11.45" customHeight="1" x14ac:dyDescent="0.2">
      <c r="A23" s="4"/>
      <c r="B23" s="16"/>
      <c r="C23" s="5"/>
      <c r="D23" s="5"/>
      <c r="E23" s="5"/>
      <c r="M23" s="169"/>
      <c r="N23" s="13"/>
      <c r="O23" s="13"/>
      <c r="Q23" s="6"/>
    </row>
    <row r="24" spans="1:23" ht="14.1" customHeight="1" x14ac:dyDescent="0.2">
      <c r="A24" s="4"/>
      <c r="B24" s="8"/>
      <c r="C24" s="8"/>
      <c r="D24" s="8"/>
      <c r="E24" s="8"/>
      <c r="F24" s="8"/>
      <c r="G24" s="8"/>
      <c r="I24" s="8"/>
      <c r="J24" s="8"/>
      <c r="K24" s="8"/>
      <c r="L24" s="8"/>
      <c r="M24" s="296"/>
      <c r="N24" s="296"/>
      <c r="O24" s="296"/>
      <c r="P24" s="8"/>
      <c r="Q24" s="6"/>
    </row>
    <row r="25" spans="1:23" ht="13.5" thickBot="1" x14ac:dyDescent="0.25">
      <c r="A25" s="9"/>
      <c r="B25" s="10" t="s">
        <v>10</v>
      </c>
      <c r="C25" s="11"/>
      <c r="D25" s="11"/>
      <c r="E25" s="10"/>
      <c r="F25" s="10" t="s">
        <v>11</v>
      </c>
      <c r="G25" s="10"/>
      <c r="H25" s="10"/>
      <c r="I25" s="10" t="s">
        <v>117</v>
      </c>
      <c r="J25" s="10"/>
      <c r="K25" s="10"/>
      <c r="L25" s="10"/>
      <c r="M25" s="166" t="s">
        <v>118</v>
      </c>
      <c r="N25" s="10"/>
      <c r="O25" s="10"/>
      <c r="P25" s="109" t="s">
        <v>11</v>
      </c>
      <c r="Q25" s="12"/>
    </row>
    <row r="26" spans="1:23" ht="13.5" thickTop="1" x14ac:dyDescent="0.2">
      <c r="A26" s="293" t="s">
        <v>136</v>
      </c>
      <c r="B26" s="294"/>
      <c r="C26" s="294"/>
      <c r="D26" s="294"/>
      <c r="E26" s="294"/>
      <c r="F26" s="294"/>
      <c r="G26" s="294"/>
      <c r="H26" s="294"/>
      <c r="I26" s="294"/>
      <c r="J26" s="294"/>
      <c r="K26" s="294"/>
      <c r="L26" s="294"/>
      <c r="M26" s="294"/>
      <c r="N26" s="294"/>
      <c r="O26" s="294"/>
      <c r="P26" s="294"/>
      <c r="Q26" s="295"/>
    </row>
    <row r="27" spans="1:23" s="13" customFormat="1" ht="19.5" customHeight="1" x14ac:dyDescent="0.2">
      <c r="A27" s="15"/>
      <c r="B27" s="80" t="s">
        <v>68</v>
      </c>
      <c r="C27" s="228" t="s">
        <v>69</v>
      </c>
      <c r="D27" s="229"/>
      <c r="E27" s="230"/>
      <c r="F27" s="81" t="s">
        <v>58</v>
      </c>
      <c r="G27" s="182"/>
      <c r="H27" s="283" t="s">
        <v>137</v>
      </c>
      <c r="I27" s="283"/>
      <c r="J27" s="283"/>
      <c r="K27" s="283"/>
      <c r="L27" s="283"/>
      <c r="M27" s="283"/>
      <c r="N27" s="283"/>
      <c r="O27" s="283"/>
      <c r="P27" s="291"/>
      <c r="Q27" s="14"/>
    </row>
    <row r="28" spans="1:23" s="13" customFormat="1" ht="11.1" customHeight="1" x14ac:dyDescent="0.2">
      <c r="A28" s="15"/>
      <c r="B28" s="90" t="s">
        <v>71</v>
      </c>
      <c r="C28" s="231"/>
      <c r="D28" s="232"/>
      <c r="E28" s="233"/>
      <c r="F28" s="51"/>
      <c r="G28" s="180" t="s">
        <v>13</v>
      </c>
      <c r="H28" s="280"/>
      <c r="I28" s="281"/>
      <c r="J28" s="281"/>
      <c r="K28" s="281"/>
      <c r="L28" s="282"/>
      <c r="M28" s="130" t="s">
        <v>72</v>
      </c>
      <c r="N28" s="243"/>
      <c r="O28" s="244"/>
      <c r="P28" s="185"/>
      <c r="Q28" s="14"/>
    </row>
    <row r="29" spans="1:23" s="13" customFormat="1" ht="11.1" customHeight="1" x14ac:dyDescent="0.2">
      <c r="A29" s="15"/>
      <c r="B29" s="91"/>
      <c r="C29" s="231"/>
      <c r="D29" s="232"/>
      <c r="E29" s="233"/>
      <c r="F29" s="52"/>
      <c r="G29" s="180" t="s">
        <v>62</v>
      </c>
      <c r="H29" s="280"/>
      <c r="I29" s="281"/>
      <c r="J29" s="281"/>
      <c r="K29" s="281"/>
      <c r="L29" s="282"/>
      <c r="M29" s="130" t="s">
        <v>72</v>
      </c>
      <c r="N29" s="243"/>
      <c r="O29" s="244"/>
      <c r="P29" s="186"/>
      <c r="Q29" s="14"/>
    </row>
    <row r="30" spans="1:23" s="13" customFormat="1" ht="11.1" customHeight="1" x14ac:dyDescent="0.2">
      <c r="A30" s="15"/>
      <c r="B30" s="91"/>
      <c r="C30" s="231"/>
      <c r="D30" s="232"/>
      <c r="E30" s="233"/>
      <c r="F30" s="52"/>
      <c r="G30" s="183" t="s">
        <v>131</v>
      </c>
      <c r="H30" s="280"/>
      <c r="I30" s="281"/>
      <c r="J30" s="281"/>
      <c r="K30" s="281"/>
      <c r="L30" s="282"/>
      <c r="M30" s="130" t="s">
        <v>72</v>
      </c>
      <c r="N30" s="243"/>
      <c r="O30" s="244"/>
      <c r="P30" s="186"/>
      <c r="Q30" s="14"/>
    </row>
    <row r="31" spans="1:23" s="13" customFormat="1" ht="11.1" customHeight="1" x14ac:dyDescent="0.2">
      <c r="A31" s="15"/>
      <c r="B31" s="28"/>
      <c r="C31" s="19"/>
      <c r="D31" s="19"/>
      <c r="E31" s="19"/>
      <c r="F31" s="19"/>
      <c r="G31" s="19"/>
      <c r="H31" s="283" t="s">
        <v>132</v>
      </c>
      <c r="I31" s="283"/>
      <c r="J31" s="283"/>
      <c r="K31" s="283"/>
      <c r="L31" s="283"/>
      <c r="M31" s="19"/>
      <c r="N31" s="283" t="s">
        <v>139</v>
      </c>
      <c r="O31" s="283"/>
      <c r="P31" s="181" t="s">
        <v>140</v>
      </c>
      <c r="Q31" s="14"/>
    </row>
    <row r="32" spans="1:23" s="13" customFormat="1" ht="6.95" customHeight="1" thickBot="1" x14ac:dyDescent="0.25">
      <c r="A32" s="2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26"/>
    </row>
    <row r="33" spans="1:17" s="13" customFormat="1" ht="6" customHeight="1" thickTop="1" x14ac:dyDescent="0.2">
      <c r="A33" s="60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2"/>
    </row>
    <row r="34" spans="1:17" s="13" customFormat="1" ht="12" customHeight="1" x14ac:dyDescent="0.2">
      <c r="A34" s="173"/>
      <c r="B34" s="63" t="s">
        <v>40</v>
      </c>
      <c r="C34" s="64"/>
      <c r="D34" s="64"/>
      <c r="E34" s="64"/>
      <c r="F34" s="65"/>
      <c r="H34" s="66"/>
      <c r="I34" s="174"/>
      <c r="J34" s="174"/>
      <c r="K34" s="174"/>
      <c r="L34" s="174"/>
      <c r="M34" s="174"/>
      <c r="N34" s="174"/>
      <c r="O34" s="174"/>
      <c r="P34" s="174"/>
      <c r="Q34" s="14"/>
    </row>
    <row r="35" spans="1:17" s="13" customFormat="1" ht="12" customHeight="1" x14ac:dyDescent="0.2">
      <c r="A35" s="173"/>
      <c r="B35" s="67" t="s">
        <v>41</v>
      </c>
      <c r="C35" s="68"/>
      <c r="D35" s="68"/>
      <c r="E35" s="68"/>
      <c r="F35" s="69"/>
      <c r="H35" s="66"/>
      <c r="I35" s="174"/>
      <c r="J35" s="174"/>
      <c r="K35" s="174"/>
      <c r="L35" s="174"/>
      <c r="M35" s="174"/>
      <c r="N35" s="174"/>
      <c r="O35" s="174"/>
      <c r="P35" s="174"/>
      <c r="Q35" s="14"/>
    </row>
    <row r="36" spans="1:17" s="13" customFormat="1" ht="11.45" customHeight="1" x14ac:dyDescent="0.2">
      <c r="A36" s="173"/>
      <c r="B36" s="70" t="s">
        <v>42</v>
      </c>
      <c r="C36" s="71"/>
      <c r="D36" s="71"/>
      <c r="E36" s="71"/>
      <c r="F36" s="72"/>
      <c r="G36" s="174"/>
      <c r="H36" s="66"/>
      <c r="I36" s="174"/>
      <c r="J36" s="174"/>
      <c r="K36" s="174"/>
      <c r="L36" s="174"/>
      <c r="M36" s="174"/>
      <c r="N36" s="174"/>
      <c r="O36" s="174"/>
      <c r="P36" s="174"/>
      <c r="Q36" s="14"/>
    </row>
    <row r="37" spans="1:17" s="13" customFormat="1" ht="9" customHeight="1" x14ac:dyDescent="0.2">
      <c r="A37" s="173"/>
      <c r="B37" s="73"/>
      <c r="C37" s="68"/>
      <c r="D37" s="68"/>
      <c r="E37" s="68"/>
      <c r="F37" s="69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4"/>
    </row>
    <row r="38" spans="1:17" s="13" customFormat="1" x14ac:dyDescent="0.2">
      <c r="A38" s="284" t="s">
        <v>56</v>
      </c>
      <c r="B38" s="285"/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5"/>
      <c r="O38" s="285"/>
      <c r="P38" s="285"/>
      <c r="Q38" s="286"/>
    </row>
    <row r="39" spans="1:17" s="13" customFormat="1" ht="33" customHeight="1" x14ac:dyDescent="0.2">
      <c r="A39" s="15"/>
      <c r="B39" s="74" t="s">
        <v>16</v>
      </c>
      <c r="C39" s="53"/>
      <c r="D39" s="53"/>
      <c r="E39" s="53"/>
      <c r="F39" s="53"/>
      <c r="G39" s="53"/>
      <c r="H39" s="53"/>
      <c r="I39" s="287" t="s">
        <v>110</v>
      </c>
      <c r="J39" s="288"/>
      <c r="K39" s="41" t="s">
        <v>85</v>
      </c>
      <c r="L39" s="42" t="s">
        <v>86</v>
      </c>
      <c r="M39" s="43" t="s">
        <v>82</v>
      </c>
      <c r="N39" s="41" t="s">
        <v>83</v>
      </c>
      <c r="O39" s="287"/>
      <c r="P39" s="288"/>
      <c r="Q39" s="14"/>
    </row>
    <row r="40" spans="1:17" s="13" customFormat="1" ht="14.1" customHeight="1" x14ac:dyDescent="0.2">
      <c r="A40" s="15"/>
      <c r="B40" s="75" t="s">
        <v>142</v>
      </c>
      <c r="C40" s="53"/>
      <c r="D40" s="53"/>
      <c r="E40" s="53"/>
      <c r="F40" s="53"/>
      <c r="G40" s="53"/>
      <c r="H40" s="76" t="s">
        <v>18</v>
      </c>
      <c r="I40" s="245"/>
      <c r="J40" s="246"/>
      <c r="K40" s="44">
        <v>223010</v>
      </c>
      <c r="L40" s="45">
        <v>223020</v>
      </c>
      <c r="M40" s="45">
        <v>223030</v>
      </c>
      <c r="N40" s="46">
        <v>223220</v>
      </c>
      <c r="O40" s="115"/>
      <c r="P40" s="100"/>
      <c r="Q40" s="14"/>
    </row>
    <row r="41" spans="1:17" s="13" customFormat="1" ht="14.1" customHeight="1" x14ac:dyDescent="0.2">
      <c r="A41" s="15"/>
      <c r="B41" s="75" t="s">
        <v>143</v>
      </c>
      <c r="C41" s="53"/>
      <c r="D41" s="53"/>
      <c r="E41" s="53"/>
      <c r="F41" s="53"/>
      <c r="G41" s="53"/>
      <c r="H41" s="76" t="s">
        <v>18</v>
      </c>
      <c r="I41" s="245"/>
      <c r="J41" s="246"/>
      <c r="K41" s="44">
        <v>223040</v>
      </c>
      <c r="L41" s="47">
        <v>223050</v>
      </c>
      <c r="M41" s="47">
        <v>223060</v>
      </c>
      <c r="N41" s="48">
        <v>223220</v>
      </c>
      <c r="O41" s="115"/>
      <c r="P41" s="101"/>
      <c r="Q41" s="14"/>
    </row>
    <row r="42" spans="1:17" s="13" customFormat="1" ht="14.1" customHeight="1" x14ac:dyDescent="0.2">
      <c r="A42" s="15"/>
      <c r="B42" s="28" t="s">
        <v>128</v>
      </c>
      <c r="C42" s="19"/>
      <c r="D42" s="19"/>
      <c r="E42" s="19"/>
      <c r="F42" s="19"/>
      <c r="G42" s="19"/>
      <c r="H42" s="29" t="s">
        <v>18</v>
      </c>
      <c r="I42" s="245"/>
      <c r="J42" s="246"/>
      <c r="K42" s="44">
        <v>223040</v>
      </c>
      <c r="L42" s="47">
        <v>223050</v>
      </c>
      <c r="M42" s="47">
        <v>223060</v>
      </c>
      <c r="N42" s="48">
        <v>223220</v>
      </c>
      <c r="O42" s="171"/>
      <c r="P42" s="100"/>
      <c r="Q42" s="14"/>
    </row>
    <row r="43" spans="1:17" s="13" customFormat="1" ht="14.1" customHeight="1" x14ac:dyDescent="0.2">
      <c r="A43" s="15"/>
      <c r="B43" s="74" t="s">
        <v>141</v>
      </c>
      <c r="F43" s="192"/>
      <c r="G43" s="193"/>
      <c r="H43" s="194" t="str">
        <f>IF(F43="","",C43/F43)</f>
        <v/>
      </c>
      <c r="I43" s="212"/>
      <c r="J43" s="213"/>
      <c r="K43" s="213"/>
      <c r="L43" s="213"/>
      <c r="M43" s="213"/>
      <c r="N43" s="213"/>
      <c r="O43" s="213"/>
      <c r="P43" s="214"/>
      <c r="Q43" s="14"/>
    </row>
    <row r="44" spans="1:17" s="13" customFormat="1" ht="14.1" customHeight="1" x14ac:dyDescent="0.2">
      <c r="A44" s="15"/>
      <c r="B44" s="178" t="s">
        <v>127</v>
      </c>
      <c r="C44" s="190"/>
      <c r="D44" s="77" t="s">
        <v>233</v>
      </c>
      <c r="E44" s="177"/>
      <c r="F44" s="19"/>
      <c r="G44" s="53"/>
      <c r="H44" s="76" t="s">
        <v>18</v>
      </c>
      <c r="I44" s="245"/>
      <c r="J44" s="246"/>
      <c r="K44" s="46">
        <v>223040</v>
      </c>
      <c r="L44" s="45">
        <v>223050</v>
      </c>
      <c r="M44" s="45">
        <v>223060</v>
      </c>
      <c r="N44" s="46">
        <v>223220</v>
      </c>
      <c r="O44" s="199"/>
      <c r="P44" s="200"/>
      <c r="Q44" s="14"/>
    </row>
    <row r="45" spans="1:17" s="13" customFormat="1" ht="14.1" customHeight="1" x14ac:dyDescent="0.2">
      <c r="A45" s="15"/>
      <c r="B45" s="178" t="s">
        <v>127</v>
      </c>
      <c r="C45" s="190"/>
      <c r="D45" s="77" t="s">
        <v>230</v>
      </c>
      <c r="E45" s="177" t="s">
        <v>232</v>
      </c>
      <c r="F45" s="19"/>
      <c r="G45" s="53"/>
      <c r="H45" s="76" t="s">
        <v>18</v>
      </c>
      <c r="I45" s="247"/>
      <c r="J45" s="330"/>
      <c r="K45" s="205">
        <v>223040</v>
      </c>
      <c r="L45" s="205">
        <v>223050</v>
      </c>
      <c r="M45" s="205">
        <v>223060</v>
      </c>
      <c r="N45" s="205">
        <v>223220</v>
      </c>
      <c r="O45" s="206"/>
      <c r="P45" s="188"/>
      <c r="Q45" s="14"/>
    </row>
    <row r="46" spans="1:17" s="13" customFormat="1" ht="14.1" customHeight="1" x14ac:dyDescent="0.2">
      <c r="A46" s="15"/>
      <c r="B46" s="74" t="s">
        <v>17</v>
      </c>
      <c r="C46" s="53"/>
      <c r="D46" s="53"/>
      <c r="E46" s="53"/>
      <c r="F46" s="53"/>
      <c r="G46" s="53"/>
      <c r="H46" s="53"/>
      <c r="I46" s="111"/>
      <c r="J46" s="112"/>
      <c r="K46" s="49"/>
      <c r="L46" s="49"/>
      <c r="M46" s="49"/>
      <c r="N46" s="50"/>
      <c r="O46" s="116"/>
      <c r="P46" s="92"/>
      <c r="Q46" s="14"/>
    </row>
    <row r="47" spans="1:17" s="13" customFormat="1" ht="14.1" customHeight="1" x14ac:dyDescent="0.2">
      <c r="A47" s="15"/>
      <c r="B47" s="75" t="s">
        <v>90</v>
      </c>
      <c r="C47" s="184"/>
      <c r="D47" s="53" t="s">
        <v>89</v>
      </c>
      <c r="E47" s="191"/>
      <c r="F47" s="78"/>
      <c r="G47" s="79"/>
      <c r="H47" s="76" t="s">
        <v>18</v>
      </c>
      <c r="I47" s="245"/>
      <c r="J47" s="246"/>
      <c r="K47" s="44">
        <v>223110</v>
      </c>
      <c r="L47" s="47">
        <v>223120</v>
      </c>
      <c r="M47" s="47">
        <v>223130</v>
      </c>
      <c r="N47" s="48">
        <v>223320</v>
      </c>
      <c r="O47" s="115"/>
      <c r="P47" s="101"/>
      <c r="Q47" s="14"/>
    </row>
    <row r="48" spans="1:17" s="13" customFormat="1" ht="14.1" customHeight="1" x14ac:dyDescent="0.2">
      <c r="A48" s="15"/>
      <c r="B48" s="75" t="s">
        <v>19</v>
      </c>
      <c r="C48" s="184"/>
      <c r="D48" s="79" t="s">
        <v>22</v>
      </c>
      <c r="E48" s="191"/>
      <c r="F48" s="53"/>
      <c r="G48" s="53"/>
      <c r="H48" s="76" t="s">
        <v>18</v>
      </c>
      <c r="I48" s="218"/>
      <c r="J48" s="219"/>
      <c r="K48" s="219"/>
      <c r="L48" s="219"/>
      <c r="M48" s="219"/>
      <c r="N48" s="219"/>
      <c r="O48" s="219"/>
      <c r="P48" s="220"/>
      <c r="Q48" s="14"/>
    </row>
    <row r="49" spans="1:25" s="13" customFormat="1" ht="14.1" customHeight="1" x14ac:dyDescent="0.2">
      <c r="A49" s="15"/>
      <c r="B49" s="75" t="s">
        <v>20</v>
      </c>
      <c r="C49" s="184"/>
      <c r="D49" s="79" t="s">
        <v>22</v>
      </c>
      <c r="E49" s="191"/>
      <c r="F49" s="53"/>
      <c r="G49" s="53"/>
      <c r="H49" s="76" t="s">
        <v>18</v>
      </c>
      <c r="I49" s="218"/>
      <c r="J49" s="219"/>
      <c r="K49" s="219"/>
      <c r="L49" s="219"/>
      <c r="M49" s="219"/>
      <c r="N49" s="219"/>
      <c r="O49" s="219"/>
      <c r="P49" s="220"/>
      <c r="Q49" s="14"/>
    </row>
    <row r="50" spans="1:25" s="13" customFormat="1" ht="14.1" customHeight="1" x14ac:dyDescent="0.2">
      <c r="A50" s="15"/>
      <c r="B50" s="75" t="s">
        <v>21</v>
      </c>
      <c r="C50" s="184"/>
      <c r="D50" s="79" t="s">
        <v>22</v>
      </c>
      <c r="E50" s="191"/>
      <c r="F50" s="53"/>
      <c r="G50" s="53"/>
      <c r="H50" s="76" t="s">
        <v>18</v>
      </c>
      <c r="I50" s="218"/>
      <c r="J50" s="219"/>
      <c r="K50" s="219"/>
      <c r="L50" s="219"/>
      <c r="M50" s="219"/>
      <c r="N50" s="219"/>
      <c r="O50" s="219"/>
      <c r="P50" s="220"/>
      <c r="Q50" s="14"/>
    </row>
    <row r="51" spans="1:25" s="13" customFormat="1" ht="14.1" customHeight="1" x14ac:dyDescent="0.2">
      <c r="A51" s="15"/>
      <c r="B51" s="74"/>
      <c r="C51" s="53"/>
      <c r="D51" s="53"/>
      <c r="E51" s="53"/>
      <c r="F51" s="53"/>
      <c r="G51" s="53"/>
      <c r="H51" s="76" t="s">
        <v>23</v>
      </c>
      <c r="I51" s="243"/>
      <c r="J51" s="244"/>
      <c r="K51" s="44">
        <v>223140</v>
      </c>
      <c r="L51" s="45">
        <v>223150</v>
      </c>
      <c r="M51" s="45">
        <v>223160</v>
      </c>
      <c r="N51" s="46">
        <v>223320</v>
      </c>
      <c r="O51" s="114"/>
      <c r="P51" s="55"/>
      <c r="Q51" s="14"/>
    </row>
    <row r="52" spans="1:25" s="13" customFormat="1" ht="14.1" customHeight="1" x14ac:dyDescent="0.2">
      <c r="A52" s="15"/>
      <c r="B52" s="75" t="s">
        <v>129</v>
      </c>
      <c r="C52" s="53"/>
      <c r="D52" s="53"/>
      <c r="E52" s="53"/>
      <c r="F52" s="53"/>
      <c r="G52" s="53"/>
      <c r="H52" s="76" t="s">
        <v>18</v>
      </c>
      <c r="I52" s="245"/>
      <c r="J52" s="246"/>
      <c r="K52" s="44">
        <v>234510</v>
      </c>
      <c r="L52" s="47">
        <v>234520</v>
      </c>
      <c r="M52" s="47">
        <v>234530</v>
      </c>
      <c r="N52" s="48">
        <v>223320</v>
      </c>
      <c r="O52" s="115"/>
      <c r="P52" s="101"/>
      <c r="Q52" s="14"/>
    </row>
    <row r="53" spans="1:25" s="13" customFormat="1" ht="14.1" customHeight="1" thickBot="1" x14ac:dyDescent="0.25">
      <c r="A53" s="15"/>
      <c r="B53" s="75" t="s">
        <v>25</v>
      </c>
      <c r="C53" s="53"/>
      <c r="D53" s="53"/>
      <c r="E53" s="53"/>
      <c r="F53" s="53"/>
      <c r="G53" s="53"/>
      <c r="H53" s="76" t="s">
        <v>18</v>
      </c>
      <c r="I53" s="245"/>
      <c r="J53" s="246"/>
      <c r="K53" s="44">
        <v>223170</v>
      </c>
      <c r="L53" s="46">
        <v>223180</v>
      </c>
      <c r="M53" s="45">
        <v>223190</v>
      </c>
      <c r="N53" s="48">
        <v>223320</v>
      </c>
      <c r="O53" s="115"/>
      <c r="P53" s="101"/>
      <c r="Q53" s="14"/>
    </row>
    <row r="54" spans="1:25" s="13" customFormat="1" ht="19.5" customHeight="1" x14ac:dyDescent="0.2">
      <c r="A54" s="15"/>
      <c r="B54" s="80" t="s">
        <v>68</v>
      </c>
      <c r="C54" s="228" t="s">
        <v>69</v>
      </c>
      <c r="D54" s="229"/>
      <c r="E54" s="230"/>
      <c r="F54" s="81" t="s">
        <v>58</v>
      </c>
      <c r="G54" s="276" t="s">
        <v>70</v>
      </c>
      <c r="H54" s="277"/>
      <c r="I54" s="56"/>
      <c r="J54" s="57"/>
      <c r="K54" s="89"/>
      <c r="L54" s="89"/>
      <c r="M54" s="89"/>
      <c r="N54" s="89"/>
      <c r="O54" s="105" t="s">
        <v>91</v>
      </c>
      <c r="P54" s="27"/>
      <c r="Q54" s="14"/>
    </row>
    <row r="55" spans="1:25" s="13" customFormat="1" ht="11.1" customHeight="1" x14ac:dyDescent="0.2">
      <c r="A55" s="15"/>
      <c r="B55" s="90" t="s">
        <v>71</v>
      </c>
      <c r="C55" s="231"/>
      <c r="D55" s="232"/>
      <c r="E55" s="233"/>
      <c r="F55" s="51"/>
      <c r="G55" s="243"/>
      <c r="H55" s="244"/>
      <c r="I55" s="54"/>
      <c r="J55" s="58"/>
      <c r="K55" s="241" t="s">
        <v>88</v>
      </c>
      <c r="L55" s="242"/>
      <c r="M55" s="126"/>
      <c r="N55" s="126"/>
      <c r="O55" s="127"/>
      <c r="P55" s="128"/>
      <c r="Q55" s="14"/>
    </row>
    <row r="56" spans="1:25" s="13" customFormat="1" ht="11.1" customHeight="1" x14ac:dyDescent="0.2">
      <c r="A56" s="15"/>
      <c r="B56" s="91"/>
      <c r="C56" s="231"/>
      <c r="D56" s="232"/>
      <c r="E56" s="233"/>
      <c r="F56" s="52"/>
      <c r="G56" s="243"/>
      <c r="H56" s="244"/>
      <c r="I56" s="54"/>
      <c r="J56" s="58"/>
      <c r="K56" s="263"/>
      <c r="L56" s="264"/>
      <c r="M56" s="264"/>
      <c r="N56" s="264"/>
      <c r="O56" s="264"/>
      <c r="P56" s="265"/>
      <c r="Q56" s="14"/>
    </row>
    <row r="57" spans="1:25" s="13" customFormat="1" ht="11.1" customHeight="1" x14ac:dyDescent="0.2">
      <c r="A57" s="15"/>
      <c r="B57" s="91"/>
      <c r="C57" s="231"/>
      <c r="D57" s="232"/>
      <c r="E57" s="233"/>
      <c r="F57" s="52"/>
      <c r="G57" s="243"/>
      <c r="H57" s="244"/>
      <c r="I57" s="54"/>
      <c r="J57" s="58"/>
      <c r="K57" s="266"/>
      <c r="L57" s="264"/>
      <c r="M57" s="264"/>
      <c r="N57" s="264"/>
      <c r="O57" s="264"/>
      <c r="P57" s="265"/>
      <c r="Q57" s="14"/>
      <c r="W57" s="172"/>
      <c r="X57" s="172"/>
      <c r="Y57" s="172"/>
    </row>
    <row r="58" spans="1:25" s="13" customFormat="1" ht="14.1" customHeight="1" x14ac:dyDescent="0.2">
      <c r="A58" s="15"/>
      <c r="B58" s="267" t="s">
        <v>111</v>
      </c>
      <c r="C58" s="268"/>
      <c r="D58" s="268"/>
      <c r="E58" s="268"/>
      <c r="F58" s="268"/>
      <c r="G58" s="268"/>
      <c r="H58" s="269"/>
      <c r="I58" s="328"/>
      <c r="J58" s="329"/>
      <c r="K58" s="266"/>
      <c r="L58" s="264"/>
      <c r="M58" s="264"/>
      <c r="N58" s="264"/>
      <c r="O58" s="264"/>
      <c r="P58" s="265"/>
      <c r="Q58" s="14"/>
    </row>
    <row r="59" spans="1:25" s="13" customFormat="1" ht="22.9" customHeight="1" thickBot="1" x14ac:dyDescent="0.25">
      <c r="A59" s="15"/>
      <c r="B59" s="271" t="s">
        <v>66</v>
      </c>
      <c r="C59" s="272"/>
      <c r="D59" s="272"/>
      <c r="E59" s="272"/>
      <c r="F59" s="273"/>
      <c r="G59" s="273"/>
      <c r="H59" s="273"/>
      <c r="I59" s="274"/>
      <c r="J59" s="275"/>
      <c r="K59" s="266"/>
      <c r="L59" s="264"/>
      <c r="M59" s="264"/>
      <c r="N59" s="264"/>
      <c r="O59" s="264"/>
      <c r="P59" s="265"/>
      <c r="Q59" s="14"/>
    </row>
    <row r="60" spans="1:25" s="13" customFormat="1" ht="14.1" customHeight="1" thickBot="1" x14ac:dyDescent="0.25">
      <c r="A60" s="15"/>
      <c r="B60" s="82"/>
      <c r="C60" s="172"/>
      <c r="D60" s="172"/>
      <c r="E60" s="83" t="s">
        <v>87</v>
      </c>
      <c r="F60" s="250"/>
      <c r="G60" s="251"/>
      <c r="H60" s="85">
        <v>-221322</v>
      </c>
      <c r="I60" s="93"/>
      <c r="J60" s="94"/>
      <c r="K60" s="266"/>
      <c r="L60" s="264"/>
      <c r="M60" s="264"/>
      <c r="N60" s="264"/>
      <c r="O60" s="264"/>
      <c r="P60" s="265"/>
      <c r="Q60" s="14"/>
      <c r="X60" s="129"/>
    </row>
    <row r="61" spans="1:25" s="13" customFormat="1" ht="14.1" customHeight="1" x14ac:dyDescent="0.2">
      <c r="A61" s="15"/>
      <c r="B61" s="82"/>
      <c r="C61" s="172"/>
      <c r="D61" s="172"/>
      <c r="E61" s="172"/>
      <c r="F61" s="84" t="s">
        <v>67</v>
      </c>
      <c r="G61" s="252"/>
      <c r="H61" s="253"/>
      <c r="I61" s="93"/>
      <c r="J61" s="95"/>
      <c r="K61" s="254" t="s">
        <v>107</v>
      </c>
      <c r="L61" s="255"/>
      <c r="M61" s="255"/>
      <c r="N61" s="255"/>
      <c r="O61" s="255"/>
      <c r="P61" s="256"/>
      <c r="Q61" s="14"/>
      <c r="U61" s="130"/>
    </row>
    <row r="62" spans="1:25" s="13" customFormat="1" ht="14.1" customHeight="1" thickBot="1" x14ac:dyDescent="0.25">
      <c r="A62" s="15"/>
      <c r="B62" s="86"/>
      <c r="C62" s="59"/>
      <c r="D62" s="59"/>
      <c r="E62" s="59"/>
      <c r="F62" s="59"/>
      <c r="G62" s="87"/>
      <c r="H62" s="88" t="s">
        <v>95</v>
      </c>
      <c r="I62" s="257"/>
      <c r="J62" s="258"/>
      <c r="K62" s="259"/>
      <c r="L62" s="260"/>
      <c r="M62" s="260"/>
      <c r="N62" s="260"/>
      <c r="O62" s="261"/>
      <c r="P62" s="262"/>
      <c r="Q62" s="14"/>
    </row>
    <row r="63" spans="1:25" s="13" customFormat="1" ht="14.1" customHeight="1" thickBot="1" x14ac:dyDescent="0.25">
      <c r="A63" s="15"/>
      <c r="B63" s="234" t="s">
        <v>65</v>
      </c>
      <c r="C63" s="235"/>
      <c r="D63" s="235"/>
      <c r="E63" s="235"/>
      <c r="F63" s="235"/>
      <c r="G63" s="235"/>
      <c r="H63" s="236"/>
      <c r="I63" s="326"/>
      <c r="J63" s="327"/>
      <c r="K63" s="239" t="s">
        <v>108</v>
      </c>
      <c r="L63" s="240"/>
      <c r="M63" s="131"/>
      <c r="N63" s="131"/>
      <c r="O63" s="132" t="s">
        <v>109</v>
      </c>
      <c r="P63" s="133"/>
      <c r="Q63" s="14"/>
      <c r="X63" s="134"/>
    </row>
    <row r="64" spans="1:25" s="13" customFormat="1" ht="12" customHeight="1" x14ac:dyDescent="0.2">
      <c r="A64" s="15"/>
      <c r="B64" s="16" t="s">
        <v>52</v>
      </c>
      <c r="J64" s="16" t="s">
        <v>39</v>
      </c>
      <c r="Q64" s="14"/>
      <c r="T64" s="135"/>
      <c r="U64" s="136"/>
      <c r="W64" s="137"/>
      <c r="X64" s="137"/>
      <c r="Y64" s="138"/>
    </row>
    <row r="65" spans="1:25" s="13" customFormat="1" ht="11.45" customHeight="1" x14ac:dyDescent="0.2">
      <c r="A65" s="15"/>
      <c r="B65" s="17" t="s">
        <v>26</v>
      </c>
      <c r="J65" s="17" t="s">
        <v>27</v>
      </c>
      <c r="Q65" s="14"/>
    </row>
    <row r="66" spans="1:25" s="13" customFormat="1" ht="11.45" customHeight="1" x14ac:dyDescent="0.2">
      <c r="A66" s="15"/>
      <c r="B66" s="17"/>
      <c r="J66" s="17"/>
      <c r="Q66" s="14"/>
    </row>
    <row r="67" spans="1:25" s="13" customFormat="1" ht="14.1" customHeight="1" x14ac:dyDescent="0.2">
      <c r="A67" s="15"/>
      <c r="B67" s="18"/>
      <c r="C67" s="19"/>
      <c r="D67" s="18"/>
      <c r="E67" s="18"/>
      <c r="F67" s="18"/>
      <c r="G67" s="20"/>
      <c r="H67" s="168"/>
      <c r="J67" s="18"/>
      <c r="K67" s="19"/>
      <c r="L67" s="18"/>
      <c r="M67" s="18"/>
      <c r="N67" s="224"/>
      <c r="O67" s="225"/>
      <c r="P67" s="18"/>
      <c r="Q67" s="14"/>
      <c r="W67" s="1"/>
      <c r="X67" s="1"/>
      <c r="Y67" s="1"/>
    </row>
    <row r="68" spans="1:25" s="13" customFormat="1" ht="14.1" customHeight="1" thickBot="1" x14ac:dyDescent="0.25">
      <c r="A68" s="21"/>
      <c r="B68" s="22" t="s">
        <v>10</v>
      </c>
      <c r="C68" s="23"/>
      <c r="D68" s="24"/>
      <c r="E68" s="10"/>
      <c r="F68" s="22" t="s">
        <v>11</v>
      </c>
      <c r="G68" s="25"/>
      <c r="H68" s="10"/>
      <c r="I68" s="10"/>
      <c r="J68" s="10" t="s">
        <v>117</v>
      </c>
      <c r="K68" s="23"/>
      <c r="L68" s="24"/>
      <c r="M68" s="10"/>
      <c r="N68" s="22" t="s">
        <v>118</v>
      </c>
      <c r="O68" s="109"/>
      <c r="P68" s="109" t="s">
        <v>11</v>
      </c>
      <c r="Q68" s="26"/>
      <c r="S68" s="1"/>
      <c r="T68" s="1"/>
      <c r="U68" s="1"/>
      <c r="V68" s="1"/>
      <c r="W68" s="1"/>
      <c r="X68" s="1"/>
      <c r="Y68" s="1"/>
    </row>
    <row r="69" spans="1:25" s="1" customFormat="1" ht="16.5" thickTop="1" x14ac:dyDescent="0.25">
      <c r="A69" s="249" t="s">
        <v>43</v>
      </c>
      <c r="B69" s="249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249"/>
      <c r="P69" s="249"/>
      <c r="Q69" s="249"/>
    </row>
    <row r="70" spans="1:25" s="1" customFormat="1" ht="8.1" customHeight="1" x14ac:dyDescent="0.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25" s="1" customFormat="1" x14ac:dyDescent="0.2">
      <c r="A71" s="139" t="s">
        <v>96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25" s="1" customFormat="1" ht="5.0999999999999996" customHeight="1" x14ac:dyDescent="0.2">
      <c r="A72" s="140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25" s="1" customFormat="1" ht="15" x14ac:dyDescent="0.2">
      <c r="A73" s="7"/>
      <c r="B73" s="1" t="s">
        <v>98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25" s="1" customFormat="1" x14ac:dyDescent="0.2">
      <c r="A74" s="7" t="s">
        <v>29</v>
      </c>
      <c r="B74" s="13" t="s">
        <v>99</v>
      </c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25" s="1" customFormat="1" x14ac:dyDescent="0.2">
      <c r="A75" s="7"/>
      <c r="B75" s="7" t="s">
        <v>74</v>
      </c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25" s="1" customFormat="1" ht="5.0999999999999996" customHeight="1" x14ac:dyDescent="0.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25" s="1" customFormat="1" x14ac:dyDescent="0.2">
      <c r="A77" s="7"/>
      <c r="B77" s="1" t="s">
        <v>76</v>
      </c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25" s="1" customFormat="1" x14ac:dyDescent="0.2">
      <c r="A78" s="7"/>
      <c r="B78" s="7" t="s">
        <v>75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25" s="1" customFormat="1" ht="5.0999999999999996" customHeight="1" x14ac:dyDescent="0.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25" s="1" customFormat="1" x14ac:dyDescent="0.2">
      <c r="A80" s="139" t="s">
        <v>97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s="1" customFormat="1" ht="5.0999999999999996" customHeight="1" x14ac:dyDescent="0.2">
      <c r="A81" s="139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s="1" customFormat="1" x14ac:dyDescent="0.2">
      <c r="A82" s="7"/>
      <c r="B82" s="179" t="s">
        <v>218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s="1" customFormat="1" x14ac:dyDescent="0.2">
      <c r="A83" s="7"/>
      <c r="B83" s="13" t="s">
        <v>217</v>
      </c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s="1" customFormat="1" x14ac:dyDescent="0.2">
      <c r="A84" s="7"/>
      <c r="B84" s="13" t="s">
        <v>215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s="1" customFormat="1" ht="5.0999999999999996" customHeight="1" x14ac:dyDescent="0.2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s="1" customFormat="1" x14ac:dyDescent="0.2">
      <c r="A86" s="7"/>
      <c r="B86" s="7" t="s">
        <v>78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s="1" customFormat="1" x14ac:dyDescent="0.2">
      <c r="A87" s="7"/>
      <c r="B87" s="7" t="s">
        <v>77</v>
      </c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s="1" customFormat="1" ht="8.1" customHeight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s="1" customFormat="1" x14ac:dyDescent="0.2">
      <c r="A89" s="141" t="s">
        <v>30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s="1" customFormat="1" ht="8.1" customHeight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s="1" customFormat="1" ht="12.75" customHeight="1" x14ac:dyDescent="0.2">
      <c r="A91" s="7"/>
      <c r="B91" s="13" t="s">
        <v>102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s="1" customFormat="1" ht="12.75" customHeight="1" x14ac:dyDescent="0.2">
      <c r="A92" s="7"/>
      <c r="B92" s="13" t="s">
        <v>103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s="1" customFormat="1" ht="12.75" customHeight="1" x14ac:dyDescent="0.2">
      <c r="A93" s="7"/>
      <c r="B93" s="13" t="s">
        <v>104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s="1" customFormat="1" ht="12.75" customHeight="1" x14ac:dyDescent="0.2">
      <c r="A94" s="7"/>
      <c r="B94" s="13" t="s">
        <v>220</v>
      </c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s="1" customFormat="1" ht="5.0999999999999996" customHeight="1" x14ac:dyDescent="0.2">
      <c r="A95" s="7"/>
      <c r="B95" s="13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s="1" customFormat="1" x14ac:dyDescent="0.2">
      <c r="A96" s="7"/>
      <c r="B96" s="13" t="s">
        <v>212</v>
      </c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5" s="1" customFormat="1" x14ac:dyDescent="0.2">
      <c r="A97" s="7"/>
      <c r="B97" s="13" t="s">
        <v>213</v>
      </c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5" s="1" customFormat="1" x14ac:dyDescent="0.2">
      <c r="A98" s="7"/>
      <c r="B98" s="13" t="s">
        <v>214</v>
      </c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5" s="1" customFormat="1" ht="5.0999999999999996" customHeight="1" x14ac:dyDescent="0.2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5" s="1" customFormat="1" x14ac:dyDescent="0.2">
      <c r="A100" s="7"/>
      <c r="B100" s="7" t="s">
        <v>44</v>
      </c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5" s="1" customFormat="1" x14ac:dyDescent="0.2">
      <c r="A101" s="7"/>
      <c r="B101" s="7" t="s">
        <v>31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5" s="1" customFormat="1" ht="9" customHeight="1" x14ac:dyDescent="0.2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5" s="1" customFormat="1" ht="12.95" customHeight="1" x14ac:dyDescent="0.2">
      <c r="A103" s="7"/>
      <c r="B103" s="142" t="s">
        <v>16</v>
      </c>
      <c r="C103" s="143"/>
      <c r="D103" s="144" t="s">
        <v>32</v>
      </c>
      <c r="E103" s="144"/>
      <c r="F103" s="145" t="s">
        <v>18</v>
      </c>
      <c r="G103" s="102"/>
      <c r="H103" s="7"/>
      <c r="I103" s="146" t="s">
        <v>36</v>
      </c>
      <c r="J103" s="144"/>
      <c r="K103" s="147"/>
      <c r="L103" s="147"/>
      <c r="M103" s="148"/>
      <c r="N103" s="149" t="s">
        <v>37</v>
      </c>
      <c r="O103" s="150" t="s">
        <v>48</v>
      </c>
    </row>
    <row r="104" spans="1:15" s="1" customFormat="1" ht="12.95" customHeight="1" x14ac:dyDescent="0.2">
      <c r="A104" s="7"/>
      <c r="B104" s="142"/>
      <c r="C104" s="143"/>
      <c r="D104" s="144" t="s">
        <v>35</v>
      </c>
      <c r="E104" s="144"/>
      <c r="F104" s="145" t="s">
        <v>18</v>
      </c>
      <c r="G104" s="102"/>
      <c r="H104" s="7"/>
      <c r="I104" s="221"/>
      <c r="J104" s="222"/>
      <c r="K104" s="222"/>
      <c r="L104" s="222"/>
      <c r="M104" s="223"/>
      <c r="N104" s="103"/>
      <c r="O104" s="104"/>
    </row>
    <row r="105" spans="1:15" s="1" customFormat="1" ht="12.95" customHeight="1" x14ac:dyDescent="0.2">
      <c r="A105" s="7"/>
      <c r="B105" s="142" t="s">
        <v>17</v>
      </c>
      <c r="C105" s="143"/>
      <c r="D105" s="144" t="s">
        <v>33</v>
      </c>
      <c r="E105" s="144"/>
      <c r="F105" s="145" t="s">
        <v>18</v>
      </c>
      <c r="G105" s="102"/>
      <c r="H105" s="7"/>
      <c r="I105" s="221"/>
      <c r="J105" s="222"/>
      <c r="K105" s="222"/>
      <c r="L105" s="222"/>
      <c r="M105" s="223"/>
      <c r="N105" s="103"/>
      <c r="O105" s="104"/>
    </row>
    <row r="106" spans="1:15" s="1" customFormat="1" ht="12.95" customHeight="1" x14ac:dyDescent="0.2">
      <c r="A106" s="7"/>
      <c r="B106" s="142"/>
      <c r="C106" s="143"/>
      <c r="D106" s="144" t="s">
        <v>34</v>
      </c>
      <c r="E106" s="144"/>
      <c r="F106" s="145" t="s">
        <v>18</v>
      </c>
      <c r="G106" s="102"/>
      <c r="H106" s="7"/>
      <c r="I106" s="221"/>
      <c r="J106" s="222"/>
      <c r="K106" s="222"/>
      <c r="L106" s="222"/>
      <c r="M106" s="223"/>
      <c r="N106" s="103"/>
      <c r="O106" s="104"/>
    </row>
    <row r="107" spans="1:15" s="1" customFormat="1" ht="12.95" customHeight="1" x14ac:dyDescent="0.2">
      <c r="A107" s="7"/>
      <c r="B107" s="142" t="s">
        <v>24</v>
      </c>
      <c r="C107" s="143"/>
      <c r="D107" s="144" t="s">
        <v>14</v>
      </c>
      <c r="E107" s="144"/>
      <c r="F107" s="145" t="s">
        <v>18</v>
      </c>
      <c r="G107" s="102"/>
      <c r="H107" s="7"/>
      <c r="I107" s="221"/>
      <c r="J107" s="222"/>
      <c r="K107" s="222"/>
      <c r="L107" s="222"/>
      <c r="M107" s="223"/>
      <c r="N107" s="103"/>
      <c r="O107" s="104"/>
    </row>
    <row r="108" spans="1:15" s="1" customFormat="1" ht="12.95" customHeight="1" x14ac:dyDescent="0.2">
      <c r="A108" s="7"/>
      <c r="B108" s="151"/>
      <c r="C108" s="143"/>
      <c r="D108" s="144" t="s">
        <v>15</v>
      </c>
      <c r="E108" s="144"/>
      <c r="F108" s="145" t="s">
        <v>18</v>
      </c>
      <c r="G108" s="102"/>
      <c r="H108" s="7"/>
      <c r="I108" s="221"/>
      <c r="J108" s="222"/>
      <c r="K108" s="222"/>
      <c r="L108" s="222"/>
      <c r="M108" s="223"/>
      <c r="N108" s="103"/>
      <c r="O108" s="104"/>
    </row>
    <row r="109" spans="1:15" s="1" customFormat="1" ht="12.95" customHeight="1" x14ac:dyDescent="0.2">
      <c r="A109" s="7"/>
      <c r="B109" s="151"/>
      <c r="C109" s="143"/>
      <c r="D109" s="143"/>
      <c r="E109" s="152" t="s">
        <v>28</v>
      </c>
      <c r="F109" s="153" t="s">
        <v>18</v>
      </c>
      <c r="G109" s="161">
        <f>SUM(G103:G108)</f>
        <v>0</v>
      </c>
      <c r="H109" s="7"/>
      <c r="I109" s="154"/>
      <c r="J109" s="155"/>
      <c r="K109" s="155"/>
      <c r="L109" s="155"/>
      <c r="M109" s="156" t="s">
        <v>38</v>
      </c>
      <c r="N109" s="157">
        <f>SUM(N104:N108)</f>
        <v>0</v>
      </c>
      <c r="O109" s="125"/>
    </row>
    <row r="110" spans="1:15" s="1" customFormat="1" ht="9" customHeight="1" x14ac:dyDescent="0.2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5" s="1" customFormat="1" x14ac:dyDescent="0.2">
      <c r="A111" s="141" t="s">
        <v>216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5" s="1" customFormat="1" ht="8.1" customHeight="1" x14ac:dyDescent="0.2">
      <c r="A112" s="141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 s="1" customFormat="1" ht="13.15" customHeight="1" x14ac:dyDescent="0.2">
      <c r="B113" s="7" t="s">
        <v>45</v>
      </c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 s="1" customFormat="1" ht="13.15" customHeight="1" x14ac:dyDescent="0.2">
      <c r="B114" s="7" t="s">
        <v>80</v>
      </c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 s="1" customFormat="1" ht="13.15" customHeight="1" x14ac:dyDescent="0.2">
      <c r="B115" s="7" t="s">
        <v>81</v>
      </c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 s="1" customFormat="1" ht="8.1" customHeight="1" x14ac:dyDescent="0.2">
      <c r="A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 s="1" customFormat="1" x14ac:dyDescent="0.2">
      <c r="A117" s="141" t="s">
        <v>57</v>
      </c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 s="1" customFormat="1" ht="8.1" customHeight="1" x14ac:dyDescent="0.2">
      <c r="A118" s="141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 s="1" customFormat="1" x14ac:dyDescent="0.2">
      <c r="A119" s="7"/>
      <c r="B119" s="13" t="s">
        <v>221</v>
      </c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 s="1" customFormat="1" ht="12.75" customHeight="1" x14ac:dyDescent="0.2">
      <c r="A120" s="7"/>
      <c r="B120" s="13" t="s">
        <v>93</v>
      </c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 s="1" customFormat="1" ht="5.0999999999999996" customHeight="1" x14ac:dyDescent="0.2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 s="1" customFormat="1" ht="12.75" customHeight="1" x14ac:dyDescent="0.2">
      <c r="A122" s="7"/>
      <c r="B122" s="7" t="s">
        <v>79</v>
      </c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 s="1" customFormat="1" ht="5.0999999999999996" customHeight="1" x14ac:dyDescent="0.2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s="1" customFormat="1" ht="12.75" customHeight="1" x14ac:dyDescent="0.2">
      <c r="A124" s="7"/>
      <c r="B124" s="13" t="s">
        <v>222</v>
      </c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 s="1" customFormat="1" ht="12.75" customHeight="1" x14ac:dyDescent="0.2">
      <c r="A125" s="7"/>
      <c r="B125" s="13" t="s">
        <v>223</v>
      </c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 s="1" customFormat="1" ht="5.0999999999999996" customHeight="1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 s="1" customFormat="1" ht="12.75" customHeight="1" x14ac:dyDescent="0.2">
      <c r="A127" s="7"/>
      <c r="B127" s="13" t="s">
        <v>224</v>
      </c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 s="1" customFormat="1" ht="12.75" customHeight="1" x14ac:dyDescent="0.2">
      <c r="A128" s="7"/>
      <c r="B128" s="13" t="s">
        <v>225</v>
      </c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 s="1" customFormat="1" ht="5.0999999999999996" customHeight="1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 s="1" customFormat="1" ht="12.75" customHeight="1" x14ac:dyDescent="0.2">
      <c r="A130" s="7"/>
      <c r="B130" s="13" t="s">
        <v>226</v>
      </c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 s="1" customFormat="1" ht="12.75" customHeight="1" x14ac:dyDescent="0.2">
      <c r="A131" s="7"/>
      <c r="B131" s="13" t="s">
        <v>227</v>
      </c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 s="1" customFormat="1" ht="5.0999999999999996" customHeight="1" x14ac:dyDescent="0.2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 s="1" customFormat="1" ht="12.75" customHeight="1" x14ac:dyDescent="0.2">
      <c r="A133" s="7"/>
      <c r="B133" s="13" t="s">
        <v>105</v>
      </c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 s="1" customFormat="1" ht="5.0999999999999996" customHeight="1" x14ac:dyDescent="0.2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 s="1" customFormat="1" x14ac:dyDescent="0.2">
      <c r="A135" s="7"/>
      <c r="B135" s="7" t="s">
        <v>55</v>
      </c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 s="1" customFormat="1" ht="5.0999999999999996" customHeight="1" x14ac:dyDescent="0.2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 s="1" customFormat="1" x14ac:dyDescent="0.2">
      <c r="A137" s="7"/>
      <c r="B137" s="13" t="s">
        <v>229</v>
      </c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 s="1" customFormat="1" ht="13.15" customHeight="1" x14ac:dyDescent="0.2">
      <c r="A138" s="7"/>
      <c r="B138" s="13" t="s">
        <v>228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 s="1" customFormat="1" ht="5.0999999999999996" customHeight="1" x14ac:dyDescent="0.2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 s="1" customFormat="1" ht="12.75" customHeight="1" x14ac:dyDescent="0.2">
      <c r="A140" s="7"/>
      <c r="B140" s="13" t="s">
        <v>94</v>
      </c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 s="1" customFormat="1" ht="5.0999999999999996" customHeight="1" x14ac:dyDescent="0.2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 s="1" customFormat="1" x14ac:dyDescent="0.2">
      <c r="A142" s="7"/>
      <c r="B142" s="7" t="s">
        <v>84</v>
      </c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 s="1" customFormat="1" x14ac:dyDescent="0.2">
      <c r="A143" s="7"/>
      <c r="B143" s="13" t="s">
        <v>231</v>
      </c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 s="1" customFormat="1" x14ac:dyDescent="0.2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25" s="1" customFormat="1" x14ac:dyDescent="0.2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25" s="1" customFormat="1" x14ac:dyDescent="0.2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25" s="1" customFormat="1" x14ac:dyDescent="0.2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25" s="1" customFormat="1" x14ac:dyDescent="0.2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25" s="1" customFormat="1" x14ac:dyDescent="0.2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25" s="1" customFormat="1" x14ac:dyDescent="0.2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25" s="1" customFormat="1" x14ac:dyDescent="0.2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25" s="1" customFormat="1" x14ac:dyDescent="0.2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25" s="1" customFormat="1" x14ac:dyDescent="0.2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25" s="1" customFormat="1" x14ac:dyDescent="0.2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25" s="1" customFormat="1" x14ac:dyDescent="0.2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25" s="1" customFormat="1" x14ac:dyDescent="0.2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25" s="1" customFormat="1" x14ac:dyDescent="0.2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25" s="1" customFormat="1" x14ac:dyDescent="0.2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W158"/>
      <c r="X158"/>
      <c r="Y158"/>
    </row>
    <row r="159" spans="1:25" s="1" customFormat="1" x14ac:dyDescent="0.2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S159"/>
      <c r="T159"/>
      <c r="U159"/>
      <c r="V159"/>
      <c r="W159"/>
      <c r="X159"/>
      <c r="Y159"/>
    </row>
    <row r="160" spans="1:25" s="1" customFormat="1" x14ac:dyDescent="0.2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S160"/>
      <c r="T160"/>
      <c r="U160"/>
      <c r="V160"/>
      <c r="W160"/>
      <c r="X160"/>
      <c r="Y160"/>
    </row>
    <row r="161" spans="1:30" s="1" customFormat="1" x14ac:dyDescent="0.2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S161"/>
      <c r="T161"/>
      <c r="U161"/>
      <c r="V161"/>
      <c r="W161"/>
      <c r="X161"/>
      <c r="Y161"/>
    </row>
    <row r="162" spans="1:30" s="1" customFormat="1" x14ac:dyDescent="0.2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S162"/>
      <c r="T162"/>
      <c r="U162"/>
      <c r="V162"/>
      <c r="W162"/>
      <c r="X162"/>
      <c r="Y162"/>
      <c r="Z162"/>
      <c r="AA162"/>
      <c r="AB162"/>
      <c r="AC162"/>
      <c r="AD162"/>
    </row>
    <row r="163" spans="1:30" x14ac:dyDescent="0.2">
      <c r="A163" s="13"/>
      <c r="B163" s="158"/>
      <c r="C163" s="158"/>
      <c r="D163" s="158"/>
      <c r="E163" s="158"/>
      <c r="F163" s="158"/>
      <c r="G163" s="158"/>
      <c r="H163" s="158"/>
      <c r="I163" s="158"/>
      <c r="J163" s="158"/>
      <c r="K163" s="158"/>
      <c r="L163" s="158"/>
      <c r="M163" s="158"/>
      <c r="N163" s="159"/>
      <c r="O163" s="159"/>
    </row>
    <row r="164" spans="1:30" x14ac:dyDescent="0.2">
      <c r="A164" s="13"/>
      <c r="B164" s="158"/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9"/>
      <c r="O164" s="159"/>
    </row>
    <row r="165" spans="1:30" x14ac:dyDescent="0.2">
      <c r="A165" s="13"/>
      <c r="B165" s="158"/>
      <c r="C165" s="158"/>
      <c r="D165" s="158"/>
      <c r="E165" s="158"/>
      <c r="F165" s="158"/>
      <c r="G165" s="158"/>
      <c r="H165" s="158"/>
      <c r="I165" s="158"/>
      <c r="J165" s="158"/>
      <c r="K165" s="158"/>
      <c r="L165" s="158"/>
      <c r="M165" s="158"/>
      <c r="N165" s="159"/>
      <c r="O165" s="159"/>
    </row>
    <row r="166" spans="1:30" x14ac:dyDescent="0.2">
      <c r="A166" s="13"/>
      <c r="B166" s="158"/>
      <c r="C166" s="158"/>
      <c r="D166" s="158"/>
      <c r="E166" s="158"/>
      <c r="F166" s="158"/>
      <c r="G166" s="158"/>
      <c r="H166" s="158"/>
      <c r="I166" s="158"/>
      <c r="J166" s="158"/>
      <c r="K166" s="158"/>
      <c r="L166" s="158"/>
      <c r="M166" s="158"/>
      <c r="N166" s="159"/>
      <c r="O166" s="159"/>
    </row>
    <row r="167" spans="1:30" x14ac:dyDescent="0.2">
      <c r="A167" s="13"/>
      <c r="B167" s="158"/>
      <c r="C167" s="158"/>
      <c r="D167" s="158"/>
      <c r="E167" s="158"/>
      <c r="F167" s="158"/>
      <c r="G167" s="158"/>
      <c r="H167" s="158"/>
      <c r="I167" s="158"/>
      <c r="J167" s="158"/>
      <c r="K167" s="158"/>
      <c r="L167" s="158"/>
      <c r="M167" s="158"/>
      <c r="N167" s="159"/>
      <c r="O167" s="159"/>
    </row>
    <row r="168" spans="1:30" x14ac:dyDescent="0.2">
      <c r="A168" s="13"/>
      <c r="B168" s="158"/>
      <c r="C168" s="158"/>
      <c r="D168" s="158"/>
      <c r="E168" s="158"/>
      <c r="F168" s="158"/>
      <c r="G168" s="158"/>
      <c r="H168" s="158"/>
      <c r="I168" s="158"/>
      <c r="J168" s="158"/>
      <c r="K168" s="158"/>
      <c r="L168" s="158"/>
      <c r="M168" s="158"/>
      <c r="N168" s="159"/>
      <c r="O168" s="159"/>
    </row>
    <row r="169" spans="1:30" x14ac:dyDescent="0.2">
      <c r="A169" s="13"/>
      <c r="B169" s="158"/>
      <c r="C169" s="158"/>
      <c r="D169" s="158"/>
      <c r="E169" s="158"/>
      <c r="F169" s="158"/>
      <c r="G169" s="158"/>
      <c r="H169" s="158"/>
      <c r="I169" s="158"/>
      <c r="J169" s="158"/>
      <c r="K169" s="158"/>
      <c r="L169" s="158"/>
      <c r="M169" s="158"/>
      <c r="N169" s="159"/>
      <c r="O169" s="159"/>
    </row>
    <row r="170" spans="1:30" x14ac:dyDescent="0.2">
      <c r="A170" s="13"/>
      <c r="B170" s="158"/>
      <c r="C170" s="158"/>
      <c r="D170" s="158"/>
      <c r="E170" s="158"/>
      <c r="F170" s="158"/>
      <c r="G170" s="158"/>
      <c r="H170" s="158"/>
      <c r="I170" s="158"/>
      <c r="J170" s="158"/>
      <c r="K170" s="158"/>
      <c r="L170" s="158"/>
      <c r="M170" s="158"/>
      <c r="N170" s="159"/>
      <c r="O170" s="159"/>
    </row>
    <row r="171" spans="1:30" x14ac:dyDescent="0.2">
      <c r="A171" s="13"/>
      <c r="B171" s="158"/>
      <c r="C171" s="158"/>
      <c r="D171" s="158"/>
      <c r="E171" s="158"/>
      <c r="F171" s="158"/>
      <c r="G171" s="158"/>
      <c r="H171" s="158"/>
      <c r="I171" s="158"/>
      <c r="J171" s="158"/>
      <c r="K171" s="158"/>
      <c r="L171" s="158"/>
      <c r="M171" s="158"/>
      <c r="N171" s="159"/>
      <c r="O171" s="159"/>
    </row>
    <row r="172" spans="1:30" x14ac:dyDescent="0.2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</row>
    <row r="173" spans="1:30" x14ac:dyDescent="0.2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</row>
    <row r="174" spans="1:30" x14ac:dyDescent="0.2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</row>
    <row r="175" spans="1:30" x14ac:dyDescent="0.2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</row>
    <row r="176" spans="1:30" x14ac:dyDescent="0.2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</row>
    <row r="177" spans="1:13" x14ac:dyDescent="0.2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</row>
    <row r="178" spans="1:13" x14ac:dyDescent="0.2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</row>
    <row r="179" spans="1:13" x14ac:dyDescent="0.2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</row>
    <row r="180" spans="1:13" x14ac:dyDescent="0.2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</row>
    <row r="181" spans="1:13" x14ac:dyDescent="0.2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</row>
    <row r="182" spans="1:13" x14ac:dyDescent="0.2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</row>
    <row r="183" spans="1:13" x14ac:dyDescent="0.2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</row>
    <row r="184" spans="1:13" x14ac:dyDescent="0.2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</row>
    <row r="185" spans="1:13" x14ac:dyDescent="0.2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</row>
    <row r="186" spans="1:13" x14ac:dyDescent="0.2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</row>
    <row r="187" spans="1:13" x14ac:dyDescent="0.2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</row>
    <row r="188" spans="1:13" x14ac:dyDescent="0.2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</row>
    <row r="189" spans="1:13" x14ac:dyDescent="0.2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</row>
    <row r="190" spans="1:13" x14ac:dyDescent="0.2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</row>
    <row r="191" spans="1:13" x14ac:dyDescent="0.2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</row>
    <row r="192" spans="1:13" x14ac:dyDescent="0.2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</row>
    <row r="193" spans="1:13" x14ac:dyDescent="0.2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</row>
    <row r="194" spans="1:13" x14ac:dyDescent="0.2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</row>
    <row r="195" spans="1:13" x14ac:dyDescent="0.2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</row>
    <row r="196" spans="1:13" x14ac:dyDescent="0.2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</row>
    <row r="197" spans="1:13" x14ac:dyDescent="0.2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</row>
    <row r="198" spans="1:13" x14ac:dyDescent="0.2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</row>
    <row r="199" spans="1:13" x14ac:dyDescent="0.2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</row>
    <row r="200" spans="1:13" x14ac:dyDescent="0.2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</row>
    <row r="201" spans="1:13" x14ac:dyDescent="0.2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</row>
    <row r="202" spans="1:13" x14ac:dyDescent="0.2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</row>
    <row r="203" spans="1:13" x14ac:dyDescent="0.2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</row>
    <row r="204" spans="1:13" x14ac:dyDescent="0.2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</row>
    <row r="205" spans="1:13" x14ac:dyDescent="0.2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</row>
    <row r="206" spans="1:13" x14ac:dyDescent="0.2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</row>
    <row r="207" spans="1:13" x14ac:dyDescent="0.2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</row>
    <row r="208" spans="1:13" x14ac:dyDescent="0.2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</row>
    <row r="209" spans="1:13" x14ac:dyDescent="0.2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</row>
    <row r="210" spans="1:13" x14ac:dyDescent="0.2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</row>
    <row r="211" spans="1:13" x14ac:dyDescent="0.2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</row>
    <row r="212" spans="1:13" x14ac:dyDescent="0.2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</row>
    <row r="213" spans="1:13" x14ac:dyDescent="0.2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</row>
    <row r="214" spans="1:13" x14ac:dyDescent="0.2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</row>
    <row r="215" spans="1:13" x14ac:dyDescent="0.2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</row>
    <row r="216" spans="1:13" x14ac:dyDescent="0.2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</row>
    <row r="217" spans="1:13" x14ac:dyDescent="0.2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</row>
    <row r="218" spans="1:13" x14ac:dyDescent="0.2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</row>
    <row r="219" spans="1:13" x14ac:dyDescent="0.2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</row>
    <row r="220" spans="1:13" x14ac:dyDescent="0.2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</row>
    <row r="221" spans="1:13" x14ac:dyDescent="0.2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</row>
    <row r="222" spans="1:13" x14ac:dyDescent="0.2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</row>
    <row r="223" spans="1:13" x14ac:dyDescent="0.2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</row>
    <row r="224" spans="1:13" x14ac:dyDescent="0.2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</row>
    <row r="225" spans="1:13" x14ac:dyDescent="0.2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</row>
    <row r="226" spans="1:13" x14ac:dyDescent="0.2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</row>
    <row r="227" spans="1:13" x14ac:dyDescent="0.2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</row>
    <row r="228" spans="1:13" x14ac:dyDescent="0.2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</row>
    <row r="229" spans="1:13" x14ac:dyDescent="0.2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</row>
    <row r="230" spans="1:13" x14ac:dyDescent="0.2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</row>
    <row r="231" spans="1:13" x14ac:dyDescent="0.2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</row>
    <row r="232" spans="1:13" x14ac:dyDescent="0.2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</row>
    <row r="233" spans="1:13" x14ac:dyDescent="0.2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</row>
    <row r="234" spans="1:13" x14ac:dyDescent="0.2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</row>
    <row r="235" spans="1:13" x14ac:dyDescent="0.2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</row>
    <row r="236" spans="1:13" x14ac:dyDescent="0.2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</row>
    <row r="237" spans="1:13" x14ac:dyDescent="0.2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</row>
    <row r="238" spans="1:13" x14ac:dyDescent="0.2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</row>
    <row r="239" spans="1:13" x14ac:dyDescent="0.2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</row>
    <row r="240" spans="1:13" x14ac:dyDescent="0.2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</row>
    <row r="241" spans="1:13" x14ac:dyDescent="0.2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</row>
    <row r="242" spans="1:13" x14ac:dyDescent="0.2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</row>
    <row r="243" spans="1:13" x14ac:dyDescent="0.2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</row>
    <row r="244" spans="1:13" x14ac:dyDescent="0.2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</row>
    <row r="245" spans="1:13" x14ac:dyDescent="0.2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</row>
    <row r="246" spans="1:13" x14ac:dyDescent="0.2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</row>
    <row r="247" spans="1:13" x14ac:dyDescent="0.2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</row>
    <row r="248" spans="1:13" x14ac:dyDescent="0.2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</row>
    <row r="249" spans="1:13" x14ac:dyDescent="0.2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</row>
    <row r="250" spans="1:13" x14ac:dyDescent="0.2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</row>
    <row r="251" spans="1:13" x14ac:dyDescent="0.2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</row>
    <row r="252" spans="1:13" x14ac:dyDescent="0.2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</row>
    <row r="253" spans="1:13" x14ac:dyDescent="0.2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</row>
    <row r="254" spans="1:13" x14ac:dyDescent="0.2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</row>
    <row r="255" spans="1:13" x14ac:dyDescent="0.2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</row>
    <row r="256" spans="1:13" x14ac:dyDescent="0.2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</row>
    <row r="257" spans="1:13" x14ac:dyDescent="0.2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</row>
    <row r="258" spans="1:13" x14ac:dyDescent="0.2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</row>
    <row r="259" spans="1:13" x14ac:dyDescent="0.2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</row>
    <row r="260" spans="1:13" x14ac:dyDescent="0.2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</row>
    <row r="261" spans="1:13" x14ac:dyDescent="0.2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</row>
    <row r="262" spans="1:13" x14ac:dyDescent="0.2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</row>
    <row r="263" spans="1:13" x14ac:dyDescent="0.2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</row>
    <row r="264" spans="1:13" x14ac:dyDescent="0.2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</row>
    <row r="265" spans="1:13" x14ac:dyDescent="0.2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</row>
    <row r="266" spans="1:13" x14ac:dyDescent="0.2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</row>
    <row r="267" spans="1:13" x14ac:dyDescent="0.2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</row>
    <row r="268" spans="1:13" x14ac:dyDescent="0.2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</row>
    <row r="269" spans="1:13" x14ac:dyDescent="0.2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</row>
    <row r="270" spans="1:13" x14ac:dyDescent="0.2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</row>
    <row r="271" spans="1:13" x14ac:dyDescent="0.2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</row>
    <row r="272" spans="1:13" x14ac:dyDescent="0.2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</row>
    <row r="273" spans="1:13" x14ac:dyDescent="0.2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</row>
    <row r="274" spans="1:13" x14ac:dyDescent="0.2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</row>
    <row r="275" spans="1:13" x14ac:dyDescent="0.2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</row>
    <row r="276" spans="1:13" x14ac:dyDescent="0.2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</row>
    <row r="277" spans="1:13" x14ac:dyDescent="0.2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</row>
    <row r="278" spans="1:13" x14ac:dyDescent="0.2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</row>
    <row r="279" spans="1:13" x14ac:dyDescent="0.2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</row>
    <row r="280" spans="1:13" x14ac:dyDescent="0.2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</row>
    <row r="281" spans="1:13" x14ac:dyDescent="0.2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</row>
    <row r="282" spans="1:13" x14ac:dyDescent="0.2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</row>
    <row r="283" spans="1:13" x14ac:dyDescent="0.2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</row>
    <row r="284" spans="1:13" x14ac:dyDescent="0.2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</row>
    <row r="285" spans="1:13" x14ac:dyDescent="0.2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</row>
    <row r="286" spans="1:13" x14ac:dyDescent="0.2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</row>
    <row r="287" spans="1:13" x14ac:dyDescent="0.2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</row>
    <row r="288" spans="1:13" x14ac:dyDescent="0.2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</row>
    <row r="289" spans="1:13" x14ac:dyDescent="0.2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</row>
    <row r="290" spans="1:13" x14ac:dyDescent="0.2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</row>
    <row r="291" spans="1:13" x14ac:dyDescent="0.2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</row>
    <row r="292" spans="1:13" x14ac:dyDescent="0.2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</row>
    <row r="293" spans="1:13" x14ac:dyDescent="0.2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</row>
    <row r="294" spans="1:13" x14ac:dyDescent="0.2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</row>
    <row r="295" spans="1:13" x14ac:dyDescent="0.2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</row>
    <row r="296" spans="1:13" x14ac:dyDescent="0.2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</row>
    <row r="297" spans="1:13" x14ac:dyDescent="0.2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</row>
    <row r="298" spans="1:13" x14ac:dyDescent="0.2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</row>
    <row r="299" spans="1:13" x14ac:dyDescent="0.2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</row>
    <row r="300" spans="1:13" x14ac:dyDescent="0.2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</row>
    <row r="301" spans="1:13" x14ac:dyDescent="0.2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</row>
    <row r="302" spans="1:13" x14ac:dyDescent="0.2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</row>
    <row r="303" spans="1:13" x14ac:dyDescent="0.2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</row>
    <row r="304" spans="1:13" x14ac:dyDescent="0.2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</row>
    <row r="305" spans="1:13" x14ac:dyDescent="0.2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</row>
    <row r="306" spans="1:13" x14ac:dyDescent="0.2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</row>
    <row r="307" spans="1:13" x14ac:dyDescent="0.2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</row>
    <row r="308" spans="1:13" x14ac:dyDescent="0.2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</row>
    <row r="309" spans="1:13" x14ac:dyDescent="0.2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</row>
    <row r="310" spans="1:13" x14ac:dyDescent="0.2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</row>
    <row r="311" spans="1:13" x14ac:dyDescent="0.2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</row>
  </sheetData>
  <sheetProtection algorithmName="SHA-512" hashValue="/FAmnc1SwAjdXWyvisgjhUaLaxnb5h0wpB9p7iZA7tqEuRdWdvuGDMzpJwr86fM/5+j0tbX/nu1ZnWGTXJGu4g==" saltValue="DW3KIkY/OS2YPl5xJ9523g==" spinCount="100000" sheet="1" selectLockedCells="1"/>
  <mergeCells count="79">
    <mergeCell ref="B6:F6"/>
    <mergeCell ref="G6:I6"/>
    <mergeCell ref="L6:N6"/>
    <mergeCell ref="O6:P6"/>
    <mergeCell ref="B1:Q1"/>
    <mergeCell ref="A2:Q2"/>
    <mergeCell ref="A4:Q4"/>
    <mergeCell ref="J5:K5"/>
    <mergeCell ref="O5:P5"/>
    <mergeCell ref="C27:E27"/>
    <mergeCell ref="H27:P27"/>
    <mergeCell ref="G7:H7"/>
    <mergeCell ref="B8:F8"/>
    <mergeCell ref="B10:E10"/>
    <mergeCell ref="F10:N10"/>
    <mergeCell ref="O10:P10"/>
    <mergeCell ref="B11:P11"/>
    <mergeCell ref="C13:D13"/>
    <mergeCell ref="J13:K13"/>
    <mergeCell ref="K15:L15"/>
    <mergeCell ref="M24:O24"/>
    <mergeCell ref="A26:Q26"/>
    <mergeCell ref="A38:Q38"/>
    <mergeCell ref="C28:E28"/>
    <mergeCell ref="H28:L28"/>
    <mergeCell ref="N28:O28"/>
    <mergeCell ref="C29:E29"/>
    <mergeCell ref="H29:L29"/>
    <mergeCell ref="N29:O29"/>
    <mergeCell ref="C30:E30"/>
    <mergeCell ref="H30:L30"/>
    <mergeCell ref="N30:O30"/>
    <mergeCell ref="H31:L31"/>
    <mergeCell ref="N31:O31"/>
    <mergeCell ref="I53:J53"/>
    <mergeCell ref="I39:J39"/>
    <mergeCell ref="O39:P39"/>
    <mergeCell ref="I40:J40"/>
    <mergeCell ref="I41:J41"/>
    <mergeCell ref="I42:J42"/>
    <mergeCell ref="I44:J44"/>
    <mergeCell ref="I47:J47"/>
    <mergeCell ref="I51:J51"/>
    <mergeCell ref="I52:J52"/>
    <mergeCell ref="I43:P43"/>
    <mergeCell ref="I48:P48"/>
    <mergeCell ref="I49:P49"/>
    <mergeCell ref="I50:P50"/>
    <mergeCell ref="I45:J45"/>
    <mergeCell ref="C56:E56"/>
    <mergeCell ref="G56:H56"/>
    <mergeCell ref="K56:P60"/>
    <mergeCell ref="C57:E57"/>
    <mergeCell ref="G57:H57"/>
    <mergeCell ref="B58:H58"/>
    <mergeCell ref="I58:J58"/>
    <mergeCell ref="B59:H59"/>
    <mergeCell ref="I59:J59"/>
    <mergeCell ref="F60:G60"/>
    <mergeCell ref="C54:E54"/>
    <mergeCell ref="G54:H54"/>
    <mergeCell ref="C55:E55"/>
    <mergeCell ref="G55:H55"/>
    <mergeCell ref="K55:L55"/>
    <mergeCell ref="I108:M108"/>
    <mergeCell ref="N67:O67"/>
    <mergeCell ref="A69:Q69"/>
    <mergeCell ref="I104:M104"/>
    <mergeCell ref="I105:M105"/>
    <mergeCell ref="I106:M106"/>
    <mergeCell ref="I107:M107"/>
    <mergeCell ref="K61:P61"/>
    <mergeCell ref="I62:J62"/>
    <mergeCell ref="K62:N62"/>
    <mergeCell ref="O62:P62"/>
    <mergeCell ref="B63:H63"/>
    <mergeCell ref="I63:J63"/>
    <mergeCell ref="K63:L63"/>
    <mergeCell ref="G61:H61"/>
  </mergeCells>
  <dataValidations count="7">
    <dataValidation type="list" allowBlank="1" showInputMessage="1" showErrorMessage="1" sqref="E50" xr:uid="{00000000-0002-0000-0300-000000000000}">
      <formula1>Dinner</formula1>
    </dataValidation>
    <dataValidation type="list" allowBlank="1" showInputMessage="1" showErrorMessage="1" sqref="E49" xr:uid="{00000000-0002-0000-0300-000001000000}">
      <formula1>Lunch</formula1>
    </dataValidation>
    <dataValidation type="list" allowBlank="1" showInputMessage="1" showErrorMessage="1" sqref="E48" xr:uid="{00000000-0002-0000-0300-000002000000}">
      <formula1>Breakfast</formula1>
    </dataValidation>
    <dataValidation type="list" allowBlank="1" showInputMessage="1" showErrorMessage="1" sqref="G13 O13" xr:uid="{00000000-0002-0000-0300-000003000000}">
      <formula1>am_pm</formula1>
    </dataValidation>
    <dataValidation type="list" allowBlank="1" showInputMessage="1" showErrorMessage="1" sqref="P28" xr:uid="{00000000-0002-0000-0300-000004000000}">
      <formula1>"223010,223020,223030,2230220"</formula1>
    </dataValidation>
    <dataValidation type="list" allowBlank="1" showInputMessage="1" showErrorMessage="1" sqref="P29" xr:uid="{00000000-0002-0000-0300-000005000000}">
      <formula1>"223110,223120,223130,223320"</formula1>
    </dataValidation>
    <dataValidation type="list" allowBlank="1" showInputMessage="1" showErrorMessage="1" sqref="P30" xr:uid="{00000000-0002-0000-0300-000006000000}">
      <formula1>"234510,234520,234530,223320"</formula1>
    </dataValidation>
  </dataValidations>
  <hyperlinks>
    <hyperlink ref="I20" r:id="rId1" xr:uid="{00000000-0004-0000-0300-000000000000}"/>
    <hyperlink ref="G14" r:id="rId2" xr:uid="{00000000-0004-0000-0300-000001000000}"/>
    <hyperlink ref="V20:W20" r:id="rId3" display="UNCG Export Control" xr:uid="{00000000-0004-0000-0300-000002000000}"/>
    <hyperlink ref="I22:J22" r:id="rId4" display="UNCG Export Control)" xr:uid="{00000000-0004-0000-0300-000003000000}"/>
  </hyperlinks>
  <printOptions horizontalCentered="1" verticalCentered="1"/>
  <pageMargins left="0" right="0" top="0" bottom="0" header="0" footer="0"/>
  <pageSetup scale="88" fitToHeight="2" orientation="portrait" r:id="rId5"/>
  <headerFooter alignWithMargins="0"/>
  <rowBreaks count="1" manualBreakCount="1">
    <brk id="68" max="16383" man="1"/>
  </rowBreaks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21" r:id="rId8" name="Check Box 1">
              <controlPr defaultSize="0" autoFill="0" autoLine="0" autoPict="0">
                <anchor moveWithCells="1">
                  <from>
                    <xdr:col>8</xdr:col>
                    <xdr:colOff>685800</xdr:colOff>
                    <xdr:row>4</xdr:row>
                    <xdr:rowOff>104775</xdr:rowOff>
                  </from>
                  <to>
                    <xdr:col>9</xdr:col>
                    <xdr:colOff>447675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22" r:id="rId9" name="Check Box 2">
              <controlPr defaultSize="0" autoFill="0" autoLine="0" autoPict="0">
                <anchor moveWithCells="1">
                  <from>
                    <xdr:col>10</xdr:col>
                    <xdr:colOff>0</xdr:colOff>
                    <xdr:row>4</xdr:row>
                    <xdr:rowOff>104775</xdr:rowOff>
                  </from>
                  <to>
                    <xdr:col>11</xdr:col>
                    <xdr:colOff>85725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23" r:id="rId10" name="Check Box 3">
              <controlPr defaultSize="0" autoFill="0" autoLine="0" autoPict="0">
                <anchor moveWithCells="1">
                  <from>
                    <xdr:col>5</xdr:col>
                    <xdr:colOff>542925</xdr:colOff>
                    <xdr:row>6</xdr:row>
                    <xdr:rowOff>123825</xdr:rowOff>
                  </from>
                  <to>
                    <xdr:col>7</xdr:col>
                    <xdr:colOff>19050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24" r:id="rId11" name="Check Box 4">
              <controlPr defaultSize="0" autoFill="0" autoLine="0" autoPict="0">
                <anchor moveWithCells="1">
                  <from>
                    <xdr:col>7</xdr:col>
                    <xdr:colOff>171450</xdr:colOff>
                    <xdr:row>6</xdr:row>
                    <xdr:rowOff>123825</xdr:rowOff>
                  </from>
                  <to>
                    <xdr:col>8</xdr:col>
                    <xdr:colOff>85725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25" r:id="rId12" name="Check Box 5">
              <controlPr defaultSize="0" autoFill="0" autoLine="0" autoPict="0">
                <anchor moveWithCells="1">
                  <from>
                    <xdr:col>11</xdr:col>
                    <xdr:colOff>180975</xdr:colOff>
                    <xdr:row>5</xdr:row>
                    <xdr:rowOff>133350</xdr:rowOff>
                  </from>
                  <to>
                    <xdr:col>15</xdr:col>
                    <xdr:colOff>638175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26" r:id="rId13" name="Check Box 6">
              <controlPr defaultSize="0" autoFill="0" autoLine="0" autoPict="0">
                <anchor moveWithCells="1">
                  <from>
                    <xdr:col>11</xdr:col>
                    <xdr:colOff>133350</xdr:colOff>
                    <xdr:row>6</xdr:row>
                    <xdr:rowOff>104775</xdr:rowOff>
                  </from>
                  <to>
                    <xdr:col>16</xdr:col>
                    <xdr:colOff>66675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27" r:id="rId14" name="Check Box 7">
              <controlPr defaultSize="0" autoFill="0" autoLine="0" autoPict="0">
                <anchor moveWithCells="1">
                  <from>
                    <xdr:col>8</xdr:col>
                    <xdr:colOff>238125</xdr:colOff>
                    <xdr:row>6</xdr:row>
                    <xdr:rowOff>104775</xdr:rowOff>
                  </from>
                  <to>
                    <xdr:col>10</xdr:col>
                    <xdr:colOff>152400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28" r:id="rId15" name="Check Box 8">
              <controlPr defaultSize="0" autoFill="0" autoLine="0" autoPict="0">
                <anchor moveWithCells="1">
                  <from>
                    <xdr:col>6</xdr:col>
                    <xdr:colOff>123825</xdr:colOff>
                    <xdr:row>7</xdr:row>
                    <xdr:rowOff>152400</xdr:rowOff>
                  </from>
                  <to>
                    <xdr:col>8</xdr:col>
                    <xdr:colOff>438150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29" r:id="rId16" name="Check Box 9">
              <controlPr defaultSize="0" autoFill="0" autoLine="0" autoPict="0">
                <anchor moveWithCells="1">
                  <from>
                    <xdr:col>8</xdr:col>
                    <xdr:colOff>409575</xdr:colOff>
                    <xdr:row>7</xdr:row>
                    <xdr:rowOff>142875</xdr:rowOff>
                  </from>
                  <to>
                    <xdr:col>11</xdr:col>
                    <xdr:colOff>171450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30" r:id="rId17" name="Check Box 10">
              <controlPr defaultSize="0" autoFill="0" autoLine="0" autoPict="0">
                <anchor moveWithCells="1">
                  <from>
                    <xdr:col>11</xdr:col>
                    <xdr:colOff>142875</xdr:colOff>
                    <xdr:row>7</xdr:row>
                    <xdr:rowOff>142875</xdr:rowOff>
                  </from>
                  <to>
                    <xdr:col>13</xdr:col>
                    <xdr:colOff>361950</xdr:colOff>
                    <xdr:row>9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39997558519241921"/>
  </sheetPr>
  <dimension ref="A1:B111"/>
  <sheetViews>
    <sheetView topLeftCell="A70" workbookViewId="0">
      <selection activeCell="K13" sqref="K13"/>
    </sheetView>
  </sheetViews>
  <sheetFormatPr defaultRowHeight="12.75" x14ac:dyDescent="0.2"/>
  <cols>
    <col min="1" max="1" width="2.5703125" customWidth="1"/>
    <col min="2" max="2" width="88.5703125" customWidth="1"/>
  </cols>
  <sheetData>
    <row r="1" spans="1:2" ht="18" x14ac:dyDescent="0.25">
      <c r="A1" s="331" t="s">
        <v>144</v>
      </c>
      <c r="B1" s="331"/>
    </row>
    <row r="3" spans="1:2" x14ac:dyDescent="0.2">
      <c r="A3" s="179" t="s">
        <v>145</v>
      </c>
    </row>
    <row r="4" spans="1:2" ht="5.25" customHeight="1" x14ac:dyDescent="0.2">
      <c r="A4" s="179"/>
    </row>
    <row r="5" spans="1:2" x14ac:dyDescent="0.2">
      <c r="A5" s="179" t="s">
        <v>175</v>
      </c>
    </row>
    <row r="6" spans="1:2" x14ac:dyDescent="0.2">
      <c r="A6" s="179" t="s">
        <v>176</v>
      </c>
    </row>
    <row r="8" spans="1:2" x14ac:dyDescent="0.2">
      <c r="A8" s="332" t="s">
        <v>174</v>
      </c>
      <c r="B8" s="332"/>
    </row>
    <row r="9" spans="1:2" ht="8.1" customHeight="1" x14ac:dyDescent="0.2"/>
    <row r="10" spans="1:2" x14ac:dyDescent="0.2">
      <c r="A10" s="139" t="s">
        <v>146</v>
      </c>
    </row>
    <row r="11" spans="1:2" x14ac:dyDescent="0.2">
      <c r="A11" s="139"/>
      <c r="B11" s="179" t="s">
        <v>147</v>
      </c>
    </row>
    <row r="12" spans="1:2" ht="6" customHeight="1" x14ac:dyDescent="0.2">
      <c r="A12" s="139"/>
    </row>
    <row r="13" spans="1:2" x14ac:dyDescent="0.2">
      <c r="A13" s="139" t="s">
        <v>148</v>
      </c>
    </row>
    <row r="14" spans="1:2" x14ac:dyDescent="0.2">
      <c r="A14" s="139"/>
      <c r="B14" s="179" t="s">
        <v>149</v>
      </c>
    </row>
    <row r="15" spans="1:2" ht="6" customHeight="1" x14ac:dyDescent="0.2">
      <c r="A15" s="139"/>
    </row>
    <row r="16" spans="1:2" x14ac:dyDescent="0.2">
      <c r="A16" s="139" t="s">
        <v>150</v>
      </c>
    </row>
    <row r="17" spans="1:2" x14ac:dyDescent="0.2">
      <c r="A17" s="139"/>
      <c r="B17" s="179" t="s">
        <v>151</v>
      </c>
    </row>
    <row r="18" spans="1:2" ht="6" customHeight="1" x14ac:dyDescent="0.2">
      <c r="A18" s="139"/>
    </row>
    <row r="19" spans="1:2" x14ac:dyDescent="0.2">
      <c r="A19" s="139" t="s">
        <v>152</v>
      </c>
    </row>
    <row r="20" spans="1:2" x14ac:dyDescent="0.2">
      <c r="A20" s="139"/>
      <c r="B20" s="179" t="s">
        <v>153</v>
      </c>
    </row>
    <row r="21" spans="1:2" ht="6" customHeight="1" x14ac:dyDescent="0.2">
      <c r="A21" s="139"/>
    </row>
    <row r="22" spans="1:2" x14ac:dyDescent="0.2">
      <c r="A22" s="139" t="s">
        <v>154</v>
      </c>
    </row>
    <row r="23" spans="1:2" x14ac:dyDescent="0.2">
      <c r="A23" s="139"/>
      <c r="B23" s="179" t="s">
        <v>155</v>
      </c>
    </row>
    <row r="24" spans="1:2" ht="6" customHeight="1" x14ac:dyDescent="0.2">
      <c r="A24" s="139"/>
    </row>
    <row r="25" spans="1:2" x14ac:dyDescent="0.2">
      <c r="A25" s="139" t="s">
        <v>156</v>
      </c>
    </row>
    <row r="26" spans="1:2" x14ac:dyDescent="0.2">
      <c r="A26" s="139"/>
      <c r="B26" s="179" t="s">
        <v>157</v>
      </c>
    </row>
    <row r="27" spans="1:2" x14ac:dyDescent="0.2">
      <c r="A27" s="139"/>
      <c r="B27" s="179" t="s">
        <v>158</v>
      </c>
    </row>
    <row r="28" spans="1:2" ht="6" customHeight="1" x14ac:dyDescent="0.2">
      <c r="A28" s="139"/>
    </row>
    <row r="29" spans="1:2" x14ac:dyDescent="0.2">
      <c r="A29" s="139" t="s">
        <v>159</v>
      </c>
    </row>
    <row r="30" spans="1:2" x14ac:dyDescent="0.2">
      <c r="A30" s="139"/>
      <c r="B30" s="179" t="s">
        <v>151</v>
      </c>
    </row>
    <row r="31" spans="1:2" ht="6" customHeight="1" x14ac:dyDescent="0.2">
      <c r="A31" s="139"/>
    </row>
    <row r="32" spans="1:2" x14ac:dyDescent="0.2">
      <c r="A32" s="139" t="s">
        <v>160</v>
      </c>
    </row>
    <row r="33" spans="1:2" x14ac:dyDescent="0.2">
      <c r="A33" s="139"/>
      <c r="B33" s="179" t="s">
        <v>151</v>
      </c>
    </row>
    <row r="34" spans="1:2" ht="6" customHeight="1" x14ac:dyDescent="0.2">
      <c r="A34" s="139"/>
    </row>
    <row r="35" spans="1:2" x14ac:dyDescent="0.2">
      <c r="A35" s="139" t="s">
        <v>162</v>
      </c>
    </row>
    <row r="36" spans="1:2" x14ac:dyDescent="0.2">
      <c r="A36" s="139"/>
      <c r="B36" s="179" t="s">
        <v>163</v>
      </c>
    </row>
    <row r="37" spans="1:2" ht="6" customHeight="1" x14ac:dyDescent="0.2">
      <c r="A37" s="139"/>
    </row>
    <row r="38" spans="1:2" x14ac:dyDescent="0.2">
      <c r="A38" s="139" t="s">
        <v>161</v>
      </c>
    </row>
    <row r="39" spans="1:2" x14ac:dyDescent="0.2">
      <c r="A39" s="139"/>
      <c r="B39" s="179" t="s">
        <v>164</v>
      </c>
    </row>
    <row r="40" spans="1:2" ht="6" customHeight="1" x14ac:dyDescent="0.2">
      <c r="A40" s="139"/>
    </row>
    <row r="41" spans="1:2" x14ac:dyDescent="0.2">
      <c r="A41" s="139" t="s">
        <v>165</v>
      </c>
    </row>
    <row r="42" spans="1:2" x14ac:dyDescent="0.2">
      <c r="A42" s="139"/>
      <c r="B42" s="179" t="s">
        <v>166</v>
      </c>
    </row>
    <row r="43" spans="1:2" x14ac:dyDescent="0.2">
      <c r="A43" s="139"/>
      <c r="B43" s="179" t="s">
        <v>167</v>
      </c>
    </row>
    <row r="44" spans="1:2" ht="6" customHeight="1" x14ac:dyDescent="0.2">
      <c r="A44" s="139"/>
    </row>
    <row r="45" spans="1:2" x14ac:dyDescent="0.2">
      <c r="A45" s="139" t="s">
        <v>168</v>
      </c>
    </row>
    <row r="46" spans="1:2" x14ac:dyDescent="0.2">
      <c r="A46" s="139"/>
      <c r="B46" s="179" t="s">
        <v>169</v>
      </c>
    </row>
    <row r="47" spans="1:2" ht="6" customHeight="1" x14ac:dyDescent="0.2">
      <c r="A47" s="139"/>
    </row>
    <row r="48" spans="1:2" x14ac:dyDescent="0.2">
      <c r="A48" s="139" t="s">
        <v>177</v>
      </c>
    </row>
    <row r="49" spans="1:2" x14ac:dyDescent="0.2">
      <c r="A49" s="139"/>
      <c r="B49" s="179" t="s">
        <v>178</v>
      </c>
    </row>
    <row r="50" spans="1:2" ht="6" customHeight="1" x14ac:dyDescent="0.2">
      <c r="A50" s="139"/>
    </row>
    <row r="51" spans="1:2" x14ac:dyDescent="0.2">
      <c r="A51" s="139" t="s">
        <v>170</v>
      </c>
    </row>
    <row r="52" spans="1:2" x14ac:dyDescent="0.2">
      <c r="A52" s="139"/>
      <c r="B52" s="179" t="s">
        <v>171</v>
      </c>
    </row>
    <row r="53" spans="1:2" ht="6" customHeight="1" x14ac:dyDescent="0.2">
      <c r="A53" s="139"/>
    </row>
    <row r="54" spans="1:2" x14ac:dyDescent="0.2">
      <c r="A54" s="139" t="s">
        <v>172</v>
      </c>
    </row>
    <row r="55" spans="1:2" x14ac:dyDescent="0.2">
      <c r="A55" s="139"/>
      <c r="B55" s="179" t="s">
        <v>173</v>
      </c>
    </row>
    <row r="56" spans="1:2" x14ac:dyDescent="0.2">
      <c r="A56" s="139"/>
    </row>
    <row r="57" spans="1:2" x14ac:dyDescent="0.2">
      <c r="A57" s="332" t="s">
        <v>211</v>
      </c>
      <c r="B57" s="332"/>
    </row>
    <row r="58" spans="1:2" ht="8.1" customHeight="1" x14ac:dyDescent="0.2">
      <c r="A58" s="139"/>
    </row>
    <row r="59" spans="1:2" x14ac:dyDescent="0.2">
      <c r="A59" s="139" t="s">
        <v>186</v>
      </c>
    </row>
    <row r="60" spans="1:2" x14ac:dyDescent="0.2">
      <c r="A60" s="139"/>
      <c r="B60" s="179" t="s">
        <v>179</v>
      </c>
    </row>
    <row r="61" spans="1:2" ht="6" customHeight="1" x14ac:dyDescent="0.2">
      <c r="A61" s="139"/>
    </row>
    <row r="62" spans="1:2" x14ac:dyDescent="0.2">
      <c r="A62" s="139" t="s">
        <v>180</v>
      </c>
    </row>
    <row r="63" spans="1:2" x14ac:dyDescent="0.2">
      <c r="A63" s="139"/>
      <c r="B63" s="179" t="s">
        <v>181</v>
      </c>
    </row>
    <row r="64" spans="1:2" ht="6" customHeight="1" x14ac:dyDescent="0.2">
      <c r="A64" s="139"/>
      <c r="B64" s="179"/>
    </row>
    <row r="65" spans="1:2" x14ac:dyDescent="0.2">
      <c r="A65" s="139" t="s">
        <v>184</v>
      </c>
    </row>
    <row r="66" spans="1:2" x14ac:dyDescent="0.2">
      <c r="A66" s="139"/>
      <c r="B66" s="179" t="s">
        <v>182</v>
      </c>
    </row>
    <row r="67" spans="1:2" ht="6" customHeight="1" x14ac:dyDescent="0.2">
      <c r="A67" s="139"/>
    </row>
    <row r="68" spans="1:2" x14ac:dyDescent="0.2">
      <c r="A68" s="139" t="s">
        <v>183</v>
      </c>
    </row>
    <row r="69" spans="1:2" x14ac:dyDescent="0.2">
      <c r="A69" s="139"/>
      <c r="B69" s="179" t="s">
        <v>185</v>
      </c>
    </row>
    <row r="70" spans="1:2" x14ac:dyDescent="0.2">
      <c r="A70" s="139"/>
    </row>
    <row r="71" spans="1:2" x14ac:dyDescent="0.2">
      <c r="A71" s="332" t="s">
        <v>187</v>
      </c>
      <c r="B71" s="332"/>
    </row>
    <row r="72" spans="1:2" ht="8.1" customHeight="1" x14ac:dyDescent="0.2">
      <c r="A72" s="139"/>
    </row>
    <row r="73" spans="1:2" x14ac:dyDescent="0.2">
      <c r="A73" s="139" t="s">
        <v>188</v>
      </c>
    </row>
    <row r="74" spans="1:2" x14ac:dyDescent="0.2">
      <c r="A74" s="139"/>
      <c r="B74" s="179" t="s">
        <v>189</v>
      </c>
    </row>
    <row r="75" spans="1:2" x14ac:dyDescent="0.2">
      <c r="A75" s="139"/>
      <c r="B75" s="179" t="s">
        <v>190</v>
      </c>
    </row>
    <row r="76" spans="1:2" ht="6" customHeight="1" x14ac:dyDescent="0.2">
      <c r="A76" s="139"/>
    </row>
    <row r="77" spans="1:2" x14ac:dyDescent="0.2">
      <c r="A77" s="139" t="s">
        <v>191</v>
      </c>
    </row>
    <row r="78" spans="1:2" x14ac:dyDescent="0.2">
      <c r="A78" s="139"/>
      <c r="B78" s="179" t="s">
        <v>192</v>
      </c>
    </row>
    <row r="79" spans="1:2" ht="6" customHeight="1" x14ac:dyDescent="0.2">
      <c r="A79" s="139"/>
    </row>
    <row r="80" spans="1:2" x14ac:dyDescent="0.2">
      <c r="A80" s="139"/>
      <c r="B80" s="179" t="s">
        <v>193</v>
      </c>
    </row>
    <row r="81" spans="1:2" ht="6" customHeight="1" x14ac:dyDescent="0.2">
      <c r="A81" s="139"/>
    </row>
    <row r="82" spans="1:2" x14ac:dyDescent="0.2">
      <c r="A82" s="139" t="s">
        <v>194</v>
      </c>
    </row>
    <row r="83" spans="1:2" x14ac:dyDescent="0.2">
      <c r="A83" s="139"/>
      <c r="B83" s="195" t="s">
        <v>198</v>
      </c>
    </row>
    <row r="84" spans="1:2" x14ac:dyDescent="0.2">
      <c r="A84" s="139"/>
      <c r="B84" s="179" t="s">
        <v>196</v>
      </c>
    </row>
    <row r="85" spans="1:2" x14ac:dyDescent="0.2">
      <c r="A85" s="139"/>
      <c r="B85" s="179" t="s">
        <v>195</v>
      </c>
    </row>
    <row r="86" spans="1:2" ht="6" customHeight="1" x14ac:dyDescent="0.2">
      <c r="A86" s="139"/>
      <c r="B86" s="179"/>
    </row>
    <row r="87" spans="1:2" x14ac:dyDescent="0.2">
      <c r="A87" s="139"/>
      <c r="B87" s="195" t="s">
        <v>199</v>
      </c>
    </row>
    <row r="88" spans="1:2" x14ac:dyDescent="0.2">
      <c r="A88" s="139"/>
      <c r="B88" s="179" t="s">
        <v>197</v>
      </c>
    </row>
    <row r="89" spans="1:2" ht="6" customHeight="1" x14ac:dyDescent="0.2">
      <c r="A89" s="139"/>
    </row>
    <row r="90" spans="1:2" x14ac:dyDescent="0.2">
      <c r="A90" s="139"/>
      <c r="B90" s="195" t="s">
        <v>200</v>
      </c>
    </row>
    <row r="91" spans="1:2" x14ac:dyDescent="0.2">
      <c r="A91" s="139"/>
      <c r="B91" s="179" t="s">
        <v>201</v>
      </c>
    </row>
    <row r="92" spans="1:2" x14ac:dyDescent="0.2">
      <c r="A92" s="139"/>
      <c r="B92" s="179" t="s">
        <v>202</v>
      </c>
    </row>
    <row r="93" spans="1:2" ht="6" customHeight="1" x14ac:dyDescent="0.2">
      <c r="A93" s="139"/>
    </row>
    <row r="94" spans="1:2" x14ac:dyDescent="0.2">
      <c r="A94" s="139"/>
      <c r="B94" s="195" t="s">
        <v>24</v>
      </c>
    </row>
    <row r="95" spans="1:2" x14ac:dyDescent="0.2">
      <c r="A95" s="139"/>
      <c r="B95" s="179" t="s">
        <v>203</v>
      </c>
    </row>
    <row r="96" spans="1:2" x14ac:dyDescent="0.2">
      <c r="A96" s="139"/>
      <c r="B96" s="179" t="s">
        <v>204</v>
      </c>
    </row>
    <row r="97" spans="1:2" ht="6" customHeight="1" x14ac:dyDescent="0.2">
      <c r="A97" s="139"/>
    </row>
    <row r="98" spans="1:2" x14ac:dyDescent="0.2">
      <c r="A98" s="139" t="s">
        <v>205</v>
      </c>
    </row>
    <row r="99" spans="1:2" x14ac:dyDescent="0.2">
      <c r="A99" s="139"/>
      <c r="B99" s="179" t="s">
        <v>206</v>
      </c>
    </row>
    <row r="100" spans="1:2" ht="6" customHeight="1" x14ac:dyDescent="0.2">
      <c r="A100" s="139"/>
    </row>
    <row r="101" spans="1:2" x14ac:dyDescent="0.2">
      <c r="A101" s="139" t="s">
        <v>207</v>
      </c>
    </row>
    <row r="102" spans="1:2" x14ac:dyDescent="0.2">
      <c r="A102" s="139"/>
      <c r="B102" s="179" t="s">
        <v>208</v>
      </c>
    </row>
    <row r="103" spans="1:2" ht="6" customHeight="1" x14ac:dyDescent="0.2">
      <c r="A103" s="139"/>
    </row>
    <row r="104" spans="1:2" x14ac:dyDescent="0.2">
      <c r="A104" s="139" t="s">
        <v>209</v>
      </c>
    </row>
    <row r="105" spans="1:2" x14ac:dyDescent="0.2">
      <c r="B105" s="179" t="s">
        <v>210</v>
      </c>
    </row>
    <row r="106" spans="1:2" ht="6" customHeight="1" x14ac:dyDescent="0.2"/>
    <row r="107" spans="1:2" x14ac:dyDescent="0.2">
      <c r="A107" s="139" t="s">
        <v>170</v>
      </c>
    </row>
    <row r="108" spans="1:2" x14ac:dyDescent="0.2">
      <c r="A108" s="139"/>
      <c r="B108" s="179" t="s">
        <v>171</v>
      </c>
    </row>
    <row r="109" spans="1:2" ht="6" customHeight="1" x14ac:dyDescent="0.2">
      <c r="A109" s="139"/>
    </row>
    <row r="110" spans="1:2" x14ac:dyDescent="0.2">
      <c r="A110" s="139" t="s">
        <v>172</v>
      </c>
    </row>
    <row r="111" spans="1:2" x14ac:dyDescent="0.2">
      <c r="A111" s="139"/>
      <c r="B111" s="179" t="s">
        <v>173</v>
      </c>
    </row>
  </sheetData>
  <mergeCells count="4">
    <mergeCell ref="A1:B1"/>
    <mergeCell ref="A8:B8"/>
    <mergeCell ref="A57:B57"/>
    <mergeCell ref="A71:B7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A4"/>
  <sheetViews>
    <sheetView workbookViewId="0">
      <selection activeCell="A5" sqref="A5"/>
    </sheetView>
  </sheetViews>
  <sheetFormatPr defaultRowHeight="12.75" x14ac:dyDescent="0.2"/>
  <cols>
    <col min="1" max="1" width="9.140625" style="113"/>
  </cols>
  <sheetData>
    <row r="1" spans="1:1" x14ac:dyDescent="0.2">
      <c r="A1" s="113">
        <v>10.1</v>
      </c>
    </row>
    <row r="2" spans="1:1" x14ac:dyDescent="0.2">
      <c r="A2" s="113">
        <v>13.3</v>
      </c>
    </row>
    <row r="3" spans="1:1" x14ac:dyDescent="0.2">
      <c r="A3" s="113">
        <v>23.1</v>
      </c>
    </row>
    <row r="4" spans="1:1" x14ac:dyDescent="0.2">
      <c r="A4" s="113">
        <v>26.3</v>
      </c>
    </row>
  </sheetData>
  <pageMargins left="0.7" right="0.7" top="0.75" bottom="0.75" header="0.3" footer="0.3"/>
  <pageSetup orientation="portrait" horizontalDpi="300" verticalDpi="300" r:id="rId1"/>
</worksheet>
</file>

<file path=docMetadata/LabelInfo.xml><?xml version="1.0" encoding="utf-8"?>
<clbl:labelList xmlns:clbl="http://schemas.microsoft.com/office/2020/mipLabelMetadata">
  <clbl:label id="{73e15cf5-5dbb-46af-a862-753916269d73}" enabled="0" method="" siteId="{73e15cf5-5dbb-46af-a862-753916269d73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TRV1 Calculated</vt:lpstr>
      <vt:lpstr>Sheet1</vt:lpstr>
      <vt:lpstr>Sheet2</vt:lpstr>
      <vt:lpstr>TRV1 Uncalculated</vt:lpstr>
      <vt:lpstr>TRV-1 Instructions</vt:lpstr>
      <vt:lpstr>Rates</vt:lpstr>
      <vt:lpstr>acct_codes</vt:lpstr>
      <vt:lpstr>Air</vt:lpstr>
      <vt:lpstr>am_pm</vt:lpstr>
      <vt:lpstr>Breakfast</vt:lpstr>
      <vt:lpstr>Dinner</vt:lpstr>
      <vt:lpstr>Lunch</vt:lpstr>
      <vt:lpstr>'TRV1 Calculated'!Print_Area</vt:lpstr>
      <vt:lpstr>'TRV1 Uncalculated'!Print_Area</vt:lpstr>
      <vt:lpstr>Reg</vt:lpstr>
    </vt:vector>
  </TitlesOfParts>
  <Company>UNCG - Microsoft Select Program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csvuser</dc:creator>
  <cp:lastModifiedBy>Heather Snelling</cp:lastModifiedBy>
  <cp:lastPrinted>2018-02-23T14:43:56Z</cp:lastPrinted>
  <dcterms:created xsi:type="dcterms:W3CDTF">2004-07-20T20:31:03Z</dcterms:created>
  <dcterms:modified xsi:type="dcterms:W3CDTF">2024-01-10T18:12:05Z</dcterms:modified>
</cp:coreProperties>
</file>